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20370" windowHeight="8325" tabRatio="797" firstSheet="1" activeTab="2"/>
  </bookViews>
  <sheets>
    <sheet name="รายละเอียดประมาณการรายรับ" sheetId="1" r:id="rId1"/>
    <sheet name="รายจ่ายตามงานและงบรายจ่าย" sheetId="2" r:id="rId2"/>
    <sheet name="ประมาณการรายรับ" sheetId="3" r:id="rId3"/>
    <sheet name="รายละเอียดประมาณการรายจ่าย" sheetId="4" r:id="rId4"/>
    <sheet name="คำแถลงงบประมาณ " sheetId="5" r:id="rId5"/>
  </sheets>
  <definedNames>
    <definedName name="_xlnm.Print_Area" localSheetId="4">'คำแถลงงบประมาณ '!$A$1:$N$225</definedName>
    <definedName name="_xlnm.Print_Area" localSheetId="2">'ประมาณการรายรับ'!$A$1:$X$66</definedName>
    <definedName name="_xlnm.Print_Area" localSheetId="1">'รายจ่ายตามงานและงบรายจ่าย'!$A$1:$Q$237</definedName>
    <definedName name="_xlnm.Print_Area" localSheetId="3">'รายละเอียดประมาณการรายจ่าย'!$A$1:$O$1128</definedName>
    <definedName name="_xlnm.Print_Area" localSheetId="0">'รายละเอียดประมาณการรายรับ'!$A$1:$K$167</definedName>
  </definedNames>
  <calcPr fullCalcOnLoad="1"/>
</workbook>
</file>

<file path=xl/sharedStrings.xml><?xml version="1.0" encoding="utf-8"?>
<sst xmlns="http://schemas.openxmlformats.org/spreadsheetml/2006/main" count="2028" uniqueCount="1001">
  <si>
    <t>นายอำเภอพยัคภูมิพิสัย</t>
  </si>
  <si>
    <t xml:space="preserve">     ข้อ 6. ให้นายกองค์การบริหารส่วนตำบล  มีหน้าที่รักษาการให้เป็นไปตามข้อบัญญัตินี้</t>
  </si>
  <si>
    <t>ข้อบัญญัติ</t>
  </si>
  <si>
    <t>อำเภอพยัคฆภูมิพิสัย   จังหวัดมหาสารคาม</t>
  </si>
  <si>
    <t>รายจ่าย</t>
  </si>
  <si>
    <t>งบกลาง</t>
  </si>
  <si>
    <t>หน้า 18</t>
  </si>
  <si>
    <t>องค์การบริหารส่วนตำบลหนองบัวแก้ว</t>
  </si>
  <si>
    <t>สภาองค์การบริหารส่วนตำบลหนองบัวแก้ว และโดยอนุมัติของ นายอำเภอพยัคฆภูมิพิสัย  ดังต่อไปนี้</t>
  </si>
  <si>
    <t>งาน</t>
  </si>
  <si>
    <t>ยอดรวม</t>
  </si>
  <si>
    <t>บาท</t>
  </si>
  <si>
    <t>………………………</t>
  </si>
  <si>
    <t>รวม</t>
  </si>
  <si>
    <t>รายรับ</t>
  </si>
  <si>
    <t>ขององค์การบริหารส่วนตำบลหนองบัวแก้ว</t>
  </si>
  <si>
    <t>หน้า 1</t>
  </si>
  <si>
    <t>นายกองค์การบริหารส่วนตำบลหนองบัวแก้ว</t>
  </si>
  <si>
    <t xml:space="preserve">                              (ลงนาม)…………………………………….</t>
  </si>
  <si>
    <t>ด้านบริการชุมชนและสังคม</t>
  </si>
  <si>
    <t>งานบริหารงานคลัง</t>
  </si>
  <si>
    <t>ปี 2555</t>
  </si>
  <si>
    <t xml:space="preserve">                   โดยที่เป็นการสมควรตั้งงบประมาณรายจ่ายประจำปีงบประมาณ พ.ศ.2555อาศัยอำนาจตามความ</t>
  </si>
  <si>
    <t xml:space="preserve">ในพระราชบัญญัติสภาตำบลและองค์การบริหารส่วนตำบล  พ.ศ. 2537  และแก้ไขเพิ่มเติมจนถึง    ฉบับที่  6 </t>
  </si>
  <si>
    <t>ค่าใช้สอย</t>
  </si>
  <si>
    <t>หมวดเงินอุดหนุน</t>
  </si>
  <si>
    <t>ปี 2556</t>
  </si>
  <si>
    <t>งานบริหารทั่วไปเกี่ยวกับการศึกษา</t>
  </si>
  <si>
    <t>งานกีฬาและนันทนาการ</t>
  </si>
  <si>
    <t>งานบริการสาธารณสุขและงานสาธารณสุขอื่น</t>
  </si>
  <si>
    <t xml:space="preserve">         (นายสมบัติ   จันทะคาม)</t>
  </si>
  <si>
    <t xml:space="preserve">หมวดค่าสาธารณูปโภค     </t>
  </si>
  <si>
    <t>หมวดค่าตอบแทนใช้สอยและวัสดุ</t>
  </si>
  <si>
    <t>ปี 2557</t>
  </si>
  <si>
    <t>(4) รายจ่ายที่จ่ายจากเงินอุดหนุนที่รัฐบาลให้โดยระบุวัตถุประสงค์</t>
  </si>
  <si>
    <t>คำแถลงงบประมาณ</t>
  </si>
  <si>
    <t>อำเภอพยัคฆภูมิพิสัย           จังหวัดมหาสารคาม</t>
  </si>
  <si>
    <t>2.1     รายรับ</t>
  </si>
  <si>
    <t>รายได้จัดเก็บเอง</t>
  </si>
  <si>
    <t xml:space="preserve">รายรับจริง  </t>
  </si>
  <si>
    <t>รายได้ที่รัฐบาลอุดหนุนให้องค์กรปกครองส่วนท้องถิ่น</t>
  </si>
  <si>
    <t xml:space="preserve">รายจ่ายจริง  </t>
  </si>
  <si>
    <t>จ่ายจากงบประมาณ</t>
  </si>
  <si>
    <t>และค่าจ้างชั่วคราว)</t>
  </si>
  <si>
    <t>รวมจ่ายจากงบประมาณ</t>
  </si>
  <si>
    <t>ประกอบร่างข้อบัญญัติงบประมาณรายจ่าย</t>
  </si>
  <si>
    <t>อำเภอพยัคฆภูมิพิสัย    จังหวัดมหาสารคาม</t>
  </si>
  <si>
    <t>ด้าน</t>
  </si>
  <si>
    <t>ด้านบริหารงานทั่วไป</t>
  </si>
  <si>
    <t xml:space="preserve">          แผนงานสาธารณสุข</t>
  </si>
  <si>
    <t>ด้านการเศรษฐกิจ</t>
  </si>
  <si>
    <t>ด้านการดำเนินงานอื่น</t>
  </si>
  <si>
    <t>งบประมาณรายจ่ายทั้งสิ้น</t>
  </si>
  <si>
    <t>รายจ่ายตามงานและงบรายจ่าย</t>
  </si>
  <si>
    <t>อำเภอพยัคฆภูมิพิสัย                 จังหวัดมหาสารคาม</t>
  </si>
  <si>
    <t>งบ</t>
  </si>
  <si>
    <t xml:space="preserve">                                                    งาน</t>
  </si>
  <si>
    <t xml:space="preserve">              งบกลาง  </t>
  </si>
  <si>
    <t xml:space="preserve">             บำเหน็จ/บำนาญ</t>
  </si>
  <si>
    <t>แผนงาน  บริหารทั่วไป</t>
  </si>
  <si>
    <t>งบบุคลากร</t>
  </si>
  <si>
    <t xml:space="preserve">        เงินเดือน (ฝ่ายการเมือง)</t>
  </si>
  <si>
    <t xml:space="preserve">       เงินเดือน (ฝ่ายประจำ)</t>
  </si>
  <si>
    <t>งบดำเนินงาน</t>
  </si>
  <si>
    <t xml:space="preserve">       ค่าวัสดุ</t>
  </si>
  <si>
    <t xml:space="preserve">       ค่าสาธารณูปโภค</t>
  </si>
  <si>
    <t>งบลงทุน</t>
  </si>
  <si>
    <t xml:space="preserve">       ค่าใช้สอย</t>
  </si>
  <si>
    <t xml:space="preserve">       ค่าตอบแทน</t>
  </si>
  <si>
    <t xml:space="preserve">       ค่าที่ดินและสิ่งก่อสร้าง</t>
  </si>
  <si>
    <t>งบรายจ่ายอื่น</t>
  </si>
  <si>
    <t xml:space="preserve">      รายจ่ายอื่น    </t>
  </si>
  <si>
    <t>งบเงินอุดหนุน</t>
  </si>
  <si>
    <t xml:space="preserve">        เงินอุดหนุน</t>
  </si>
  <si>
    <t xml:space="preserve">       ค่าครุภัณฑ์</t>
  </si>
  <si>
    <t>งานบริหารงานทั่วไป</t>
  </si>
  <si>
    <t>แผนงาน  การรักษาความสงบภายใน</t>
  </si>
  <si>
    <t>งานบริหารงานทั่วไปเกี่ยวกับการรัก</t>
  </si>
  <si>
    <t>ษาความสงบภายใน</t>
  </si>
  <si>
    <t>งานเทศกิจ</t>
  </si>
  <si>
    <t>งานป้องกันภัยฝ่ายพลเรือนและ</t>
  </si>
  <si>
    <t>ระงับอัคคีภัย</t>
  </si>
  <si>
    <t>แผนงาน  การศึกษา</t>
  </si>
  <si>
    <t>งานบริหารงานทั่วไปเกี่ยวกับการ</t>
  </si>
  <si>
    <t>ศึกษา</t>
  </si>
  <si>
    <t>งานระดับก่อนวัยเรียนและประถม</t>
  </si>
  <si>
    <t>งานระดับมัธยมศึกษา</t>
  </si>
  <si>
    <t>แผนงาน  สาธารณสุข</t>
  </si>
  <si>
    <t>งานบริหารงานทั่วไปเกี่ยวกับ</t>
  </si>
  <si>
    <t>สาธารณสุข</t>
  </si>
  <si>
    <t>งานโรงพยาบาล</t>
  </si>
  <si>
    <t>งานบริการสาธารณสุขและ</t>
  </si>
  <si>
    <t>สาธารณสุขอื่น</t>
  </si>
  <si>
    <t>งานวางแผนสถิติและวิชาการ</t>
  </si>
  <si>
    <t>แผนงาน  สังคมสงเคราะห์</t>
  </si>
  <si>
    <t>สังคมสงเคราะห์</t>
  </si>
  <si>
    <t>งานสวัสดิการสังคมและ</t>
  </si>
  <si>
    <t>แผนงาน  เคหะและชุมชน</t>
  </si>
  <si>
    <t>เคหะและชุมชน</t>
  </si>
  <si>
    <t>งานไฟฟ้า ถนน</t>
  </si>
  <si>
    <t>งานสวนสาธารณะ</t>
  </si>
  <si>
    <t>แผนงาน  สร้างความเข้มแข็งของชุมชน</t>
  </si>
  <si>
    <t>งานส่งเสริมสนับสนุนความ</t>
  </si>
  <si>
    <t>ความเข้มแข็งชุมชน</t>
  </si>
  <si>
    <t>แผนงาน  การศาสนาวัฒนธรรมและนันทนาการ</t>
  </si>
  <si>
    <t>งานบริหารงานทั่วไปเกี่ยวกับศาสนา</t>
  </si>
  <si>
    <t>วัฒนธรรมและนันทนาการ</t>
  </si>
  <si>
    <t>งานศาสนาวัฒนธรรมท้องถิ่น</t>
  </si>
  <si>
    <t>แผนงาน  การเกษตร</t>
  </si>
  <si>
    <t>งานส่งเสริมการเกษตร</t>
  </si>
  <si>
    <t>งานอนุรักษ์แหล่งน้ำและป่าไม้</t>
  </si>
  <si>
    <t>งานงบกลาง</t>
  </si>
  <si>
    <t xml:space="preserve">     หน้า  9</t>
  </si>
  <si>
    <t xml:space="preserve">     หน้า  10</t>
  </si>
  <si>
    <t xml:space="preserve">     หน้า  11</t>
  </si>
  <si>
    <t xml:space="preserve">     หน้า  12</t>
  </si>
  <si>
    <t xml:space="preserve">     หน้า  13</t>
  </si>
  <si>
    <t xml:space="preserve">     หน้า  14</t>
  </si>
  <si>
    <t xml:space="preserve">     หน้า  15</t>
  </si>
  <si>
    <t xml:space="preserve">     หน้า  16</t>
  </si>
  <si>
    <t xml:space="preserve">     หน้า  17</t>
  </si>
  <si>
    <t xml:space="preserve">    ข้อ 4. งบประมาณรายจ่ายทั่วไป จ่ายจากรายได้จัดเก็บเอง หมวดภาษีจัดสรร และหมวดเงินอุดหนุนทั่วไป</t>
  </si>
  <si>
    <t>แผนงาน</t>
  </si>
  <si>
    <t xml:space="preserve">   ด้านบริหารทั่วไป</t>
  </si>
  <si>
    <t xml:space="preserve">          แผนงานการศึกษา</t>
  </si>
  <si>
    <t xml:space="preserve">         แผนงานสังคมสงเคราะห์</t>
  </si>
  <si>
    <t xml:space="preserve">         แผนงานเคหะและชุมชน</t>
  </si>
  <si>
    <t xml:space="preserve">         แผนงานสร้างความเข้มแข็งของชุมชน</t>
  </si>
  <si>
    <t xml:space="preserve">         แผนงานการศาสนา วัฒนธรรม และนันทนาการ</t>
  </si>
  <si>
    <t xml:space="preserve">        แผนงานอุตสาหกรรมและการโยธา</t>
  </si>
  <si>
    <t xml:space="preserve">        แผนงานการเกษตร</t>
  </si>
  <si>
    <t xml:space="preserve">       แผนงานการพาณิชย์</t>
  </si>
  <si>
    <t xml:space="preserve">           แผนงานบริหารงานทั่วไป</t>
  </si>
  <si>
    <t xml:space="preserve">          แผนงานการรักษาความสงบภายใน</t>
  </si>
  <si>
    <t xml:space="preserve">       งบกลาง</t>
  </si>
  <si>
    <t>หน้า 19</t>
  </si>
  <si>
    <t xml:space="preserve">     ข้อ 5 ให้นายกองค์การบริหารส่วนตำบล ปฏิบัติการเบิกจ่ายเงินงบประมาณที่ได้รับอนุมัติให้เป็นไปตามระเบียบ</t>
  </si>
  <si>
    <t>การเบิกจ่ายเงินขององค์การบริหารส่วนตำบล</t>
  </si>
  <si>
    <t>ประกาศ   ณ  วันที่</t>
  </si>
  <si>
    <t xml:space="preserve">               (    อภินันท์       เผือกผ่อง  )</t>
  </si>
  <si>
    <t xml:space="preserve"> ว่าที่ร้อยตรี</t>
  </si>
  <si>
    <t xml:space="preserve">                         อนุมัติ/เห็นชอบ</t>
  </si>
  <si>
    <t>รายงานประมาณการรายรับ</t>
  </si>
  <si>
    <t>อำเภอพยัคฆภูมิพิสัย            จังหวัดมหาสารคาม</t>
  </si>
  <si>
    <t>รายรับจริง</t>
  </si>
  <si>
    <t>ประมาณการ</t>
  </si>
  <si>
    <t>ปี 2553</t>
  </si>
  <si>
    <t>ปี 2554</t>
  </si>
  <si>
    <t>ยอดต่าง%</t>
  </si>
  <si>
    <t>หมวดภาษีอากร</t>
  </si>
  <si>
    <t xml:space="preserve">     ประเภทรายรับ ภาษีโรงเรือนและที่ดิน</t>
  </si>
  <si>
    <t>รวมหมวดภาษีอากร</t>
  </si>
  <si>
    <t>หมวดค่าธรรมเนียม  ค่าปรับและใบอนุญาต</t>
  </si>
  <si>
    <t>หน้า 20</t>
  </si>
  <si>
    <t xml:space="preserve">    ประเภทรายรับภาษีบำรุงท้องที่</t>
  </si>
  <si>
    <t xml:space="preserve">    ประเภทรายรับภาษีป้าย</t>
  </si>
  <si>
    <t xml:space="preserve">     ประเภทรายรับค่าธรรมเนียมเกี่ยวกับการฆ่าสัตว์และจำหน่ายเนื้อสัตว์</t>
  </si>
  <si>
    <t xml:space="preserve">    ประเภทรายรับค่าธรรมเนียมอนุญาตขายสุรา</t>
  </si>
  <si>
    <t xml:space="preserve">    ประเภทรายรับค่าปรับผิดสัญญา</t>
  </si>
  <si>
    <t xml:space="preserve">    ประเภทรายรับค่าธรรมเนียมใบอนุญาตการพนัน</t>
  </si>
  <si>
    <t xml:space="preserve">    ประเภทรายรับค่าธรรมเนียมใบอนุญาตเก็บขนสิ่งปฎิกูล</t>
  </si>
  <si>
    <t xml:space="preserve">    ประเภทรายรับค่าธรรมเนียมรถเกี่ยวข้าว</t>
  </si>
  <si>
    <t>รวมหมวดค่าธรรมเนียม  ค่าปรับและใบอนุญาต</t>
  </si>
  <si>
    <t>หมวดรายได้จากทรัพย์สิน</t>
  </si>
  <si>
    <t xml:space="preserve">    ประเภทรายรับ ดอกเบี้ยเงินฝากธนาคาร</t>
  </si>
  <si>
    <t>รวมหมวดรายได้จากทรัพย์สิน</t>
  </si>
  <si>
    <t>หน้า 21</t>
  </si>
  <si>
    <t>หน้า 22</t>
  </si>
  <si>
    <t>หมวดรายได้จากสาธารณูปโภคและการพาณิชย์</t>
  </si>
  <si>
    <t>หมวดรายได้เบ็ดเตล็ด</t>
  </si>
  <si>
    <t xml:space="preserve">         ประเภทรายรับค่าขายแบบแปลน</t>
  </si>
  <si>
    <t xml:space="preserve">         ประเภทรายรับ รายได้เบ็ดเตล็ด</t>
  </si>
  <si>
    <t xml:space="preserve">         ประเภทรายรับ เงินรางวัล</t>
  </si>
  <si>
    <t>รวมหมวดรายได้เบ็ดเตล็ด</t>
  </si>
  <si>
    <t>หมวดรายได้จากทุน</t>
  </si>
  <si>
    <t>หมวดภาษีจัดสรร</t>
  </si>
  <si>
    <t xml:space="preserve">      ประเภทรายรับภาษีมูลค่าเพิ่มและภาษีธุรกิจเฉพาะ</t>
  </si>
  <si>
    <t xml:space="preserve">      ประเภทรายรับภาษีสุรา</t>
  </si>
  <si>
    <t xml:space="preserve">      ประเภทรายรับภาษีสรรพสามิต</t>
  </si>
  <si>
    <t xml:space="preserve">      ประเภทรายรับค่าธรรมเนียมจดทะเบียนสิทธิและนิติกรรมที่ดิน</t>
  </si>
  <si>
    <t xml:space="preserve">     ประเภทรายรับค่าภาคหลวงปิโตรเลี่ยม</t>
  </si>
  <si>
    <t xml:space="preserve">     ประเภทรายรับค่าภาคหลวงแร่</t>
  </si>
  <si>
    <t>รวมหมวดภาษีจัดสรร</t>
  </si>
  <si>
    <t>หมวดเงินอุดหนุนทั่วไป</t>
  </si>
  <si>
    <t xml:space="preserve">     ประเภทรายรับเงินอุดหนุนทั่วไป</t>
  </si>
  <si>
    <t>รวมหมวดเงินอุดหนุนทั่วไป</t>
  </si>
  <si>
    <t>รวมทุกหมวด</t>
  </si>
  <si>
    <t>หน้า  23</t>
  </si>
  <si>
    <t>รายงานรายละเอียดประมาณการรายรับงบประมาณรายจ่ายทั่วไป</t>
  </si>
  <si>
    <t xml:space="preserve"> ประเภทรายรับ ภาษีโรงเรือนและที่ดิน</t>
  </si>
  <si>
    <t>ประเภทรายรับภาษีบำรุงท้องที่</t>
  </si>
  <si>
    <t>หมวดค่าธรรมเนียม ค่าปรับและใบอนุญาต</t>
  </si>
  <si>
    <t>ประเภทรายรับภาษีป้าย</t>
  </si>
  <si>
    <t>ประเภทรายรับค่าธรรมเนียมอนุญาตขายสุรา</t>
  </si>
  <si>
    <t xml:space="preserve">       ไม่ได้ประมาณการ เนื่องจากปีที่ผ่านมาไม่มีรายได้ส่วนนี้เข้ามา</t>
  </si>
  <si>
    <t>ประเภทรายรับค่าปรับผิดสัญญา</t>
  </si>
  <si>
    <t>ประเภทรายรับค่าธรรมเนียมใบอนุญาตการพนัน</t>
  </si>
  <si>
    <t>ประเภทรายรับค่าธรรมเนียมใบอนุญาตเก็บขนสิ่งปฎิกูล</t>
  </si>
  <si>
    <t>ประเภทรายรับค่าธรรมเนียมรถเกี่ยวข้าว</t>
  </si>
  <si>
    <t>ประเภทรายรับ ดอกเบี้ยเงินฝากธนาคาร</t>
  </si>
  <si>
    <t xml:space="preserve">      ไม่ได้ตั้งรับไว้เนื่องจาก อบต.ยังไม่มีการดำเนิน</t>
  </si>
  <si>
    <t>หน้า  24</t>
  </si>
  <si>
    <t>ประเภทรายรับค่าขายแบบแปลน</t>
  </si>
  <si>
    <t xml:space="preserve"> ประเภทรายรับ รายได้เบ็ดเตล็ด</t>
  </si>
  <si>
    <t>ประเภทรายรับ เงินรางวัล</t>
  </si>
  <si>
    <t>ประเภทรายรับภาษีมูลค่าเพิ่มและภาษีธุรกิจเฉพาะ</t>
  </si>
  <si>
    <t>ประเภทรายรับภาษีสุรา</t>
  </si>
  <si>
    <t xml:space="preserve"> ประเภทรายรับภาษีสรรพสามิต</t>
  </si>
  <si>
    <t>ประเภทรายรับค่าธรรมเนียมจดทะเบียนสิทธิและนิติกรรมที่ดิน</t>
  </si>
  <si>
    <t>ประเภทรายรับค่าภาคหลวงปิโตรเลี่ยม</t>
  </si>
  <si>
    <t>ประเภทรายรับค่าภาคหลวงแร่</t>
  </si>
  <si>
    <t>ประเภทรายรับเงินอุดหนุนทั่วไป</t>
  </si>
  <si>
    <t>รายได้ที่รัฐบาลเก็บแล้วจัดสรรให้องค์กรปกครองส่วนท้องถิ่น</t>
  </si>
  <si>
    <t>จัดเก็บได้เพิ่มขึ้น</t>
  </si>
  <si>
    <t xml:space="preserve">       ประมาณการไว้มากกว่าปีที่ผ่านมา เนื่องจากคาดว่าจะสามารถ</t>
  </si>
  <si>
    <t xml:space="preserve">       ประมาณการไว้น้อยกว่าปีที่ผ่านมา เนื่องจากประมาณการตาม</t>
  </si>
  <si>
    <t>ที่จัดเก็บได้จริง</t>
  </si>
  <si>
    <t>ส่วนนี้เข้ามาเพิ่มขึ้น</t>
  </si>
  <si>
    <t xml:space="preserve">       ประมาณการไว้มากกว่าปีที่ผ่านมา เนื่องจากคาดว่าจะมีรายได้</t>
  </si>
  <si>
    <t>ส่วนนี้ลดลง</t>
  </si>
  <si>
    <t xml:space="preserve">       ประมาณการไว้มากกว่าปีที่ผ่านมา เนื่องจากคาดว่าจะได้</t>
  </si>
  <si>
    <t>รับการจัดสรรเพิ่มขึ้น</t>
  </si>
  <si>
    <t>หน้า  25</t>
  </si>
  <si>
    <t xml:space="preserve">       ประมาณการไว้มากกว่าปีที่ผ่านมา เนื่องจากคาดว่าจะได้รับ</t>
  </si>
  <si>
    <t>การจัดสรรเพิ่มขึ้น</t>
  </si>
  <si>
    <t>จำนวน</t>
  </si>
  <si>
    <t xml:space="preserve">       ประมาณการไว้น้อยกว่าปีที่ผ่านมา เนื่องจากคาดว่าจะมีรายได้</t>
  </si>
  <si>
    <t xml:space="preserve">  ประมาณการรายรับรวมทั้งสิ้น            จำนวน  </t>
  </si>
  <si>
    <t xml:space="preserve"> บาท  แยกเป็น</t>
  </si>
  <si>
    <t>แผนงานงบกลาง</t>
  </si>
  <si>
    <t xml:space="preserve">     หมวดงบกลาง</t>
  </si>
  <si>
    <t>แผนงานบริหารงานทั่วไป</t>
  </si>
  <si>
    <t>งานบริหารทั่วไป</t>
  </si>
  <si>
    <t xml:space="preserve">   ประเภทเงินเดือนพนักงาน    </t>
  </si>
  <si>
    <t xml:space="preserve">   ประเภทเงินประจำตำแหน่ง    </t>
  </si>
  <si>
    <t xml:space="preserve">   ประเภทเงินเพิ่มต่าง ๆ ของพนักงานจ้าง  </t>
  </si>
  <si>
    <t>หน้า 29</t>
  </si>
  <si>
    <t>หน้า 30</t>
  </si>
  <si>
    <t xml:space="preserve">   ประเภทรายจ่ายอื่น</t>
  </si>
  <si>
    <t>หน้า 32</t>
  </si>
  <si>
    <t xml:space="preserve">  ประเภทเงินเพิ่มต่าง ๆ ของพนักงานจ้าง  </t>
  </si>
  <si>
    <t xml:space="preserve">  ค่าตอบแทน</t>
  </si>
  <si>
    <t xml:space="preserve">  ประเภทเงินค่าเช่าบ้าน     </t>
  </si>
  <si>
    <t>หน้า 33</t>
  </si>
  <si>
    <t xml:space="preserve">  ประเภทค่าตอบแทนผู้ปฏิบัติราชการอันเป็นประโยชน์แก่  อปท.    </t>
  </si>
  <si>
    <t xml:space="preserve">ประเภทรายจ่ายเกี่ยวเนื่องกับการปฏิบัติราชการที่ไม่เข้าลักษณะรายจ่ายหมวดอื่น  </t>
  </si>
  <si>
    <t xml:space="preserve">  ประเภทวัสดุสำนักงาน         </t>
  </si>
  <si>
    <t>หน้า 34</t>
  </si>
  <si>
    <t>หน้า 35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</si>
  <si>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</si>
  <si>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</si>
  <si>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หน้า 36</t>
  </si>
  <si>
    <t>แผนงานการศึกษา</t>
  </si>
  <si>
    <t>หน้า 37</t>
  </si>
  <si>
    <t xml:space="preserve">   ประเภทรายจ่ายเพื่อให้ได้มาซึ่งบริการ   </t>
  </si>
  <si>
    <t>งานระดับก่อนวัยเรียนและประถมศึกษา</t>
  </si>
  <si>
    <t>หน้า 38</t>
  </si>
  <si>
    <t xml:space="preserve">   ประเภทเงินอุดหนุนส่วนราชการ</t>
  </si>
  <si>
    <t>แผนงานสาธารณสุข</t>
  </si>
  <si>
    <t>งานบริหารทั่วไปเกี่ยวกับสาธารณสุข</t>
  </si>
  <si>
    <t xml:space="preserve">   ประเภทค่าเช่าบ้าน</t>
  </si>
  <si>
    <t>หน้า 39</t>
  </si>
  <si>
    <t>แผนงานสังคมสงเคราะห์</t>
  </si>
  <si>
    <t>งานบริหารทั่วไปเกี่ยวกับสังคมสงเคราะห์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</si>
  <si>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</si>
  <si>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</si>
  <si>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งานไฟฟ้า  ถนน</t>
  </si>
  <si>
    <t xml:space="preserve">    ค่าครุภัณฑ์</t>
  </si>
  <si>
    <t xml:space="preserve">    ค่าที่ดินและสิ่งก่อสร้าง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</si>
  <si>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</si>
  <si>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</si>
  <si>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แผนงานการศาสนาวัฒนธรรมและนันทนาการ</t>
  </si>
  <si>
    <t>แผนงานการเกษตร</t>
  </si>
  <si>
    <t>2.2     รายจ่าย</t>
  </si>
  <si>
    <t>รายงานรายละเอียดประมาณการรายจ่ายงบประมาณรายจ่ายทั่วไป</t>
  </si>
  <si>
    <t xml:space="preserve">                  อำเภอพยัคฆภูมิพิสัย    จังหวัดมหาสารคาม</t>
  </si>
  <si>
    <t>หมวดเงินอุดหนุนทั่วไป  แยกเป็น</t>
  </si>
  <si>
    <r>
      <t xml:space="preserve">    </t>
    </r>
    <r>
      <rPr>
        <sz val="16"/>
        <rFont val="Angsana New"/>
        <family val="1"/>
      </rPr>
      <t xml:space="preserve">     …………………………………</t>
    </r>
  </si>
  <si>
    <t xml:space="preserve">      งบกลาง</t>
  </si>
  <si>
    <t>เพื่อจ่ายเป็นเงินสมทบกองทุนบำเหน็จบำนาญให้แก่ข้าราชการส่วนท้องถิ่น</t>
  </si>
  <si>
    <t>เพื่อส่งสมทบประกันสังคมให้แก่พนักงานจ้างของ   อบต.หนองบัวแก้ว</t>
  </si>
  <si>
    <t xml:space="preserve">สุขภาพแห่งชาติ   ตามประกาศคณะกรรมการหลักประกันสุขภาพแห่งชาติ  </t>
  </si>
  <si>
    <t>เรื่อง การกำหนดหลักเกณฑ์เพื่อสนับสนุนให้  อบต.หรือเทศบาล ดำเนินงาน</t>
  </si>
  <si>
    <t>และบริหารจัดการระบบหลักประกันสุขภาพในระดับท้องถิ่น</t>
  </si>
  <si>
    <t xml:space="preserve">เพื่อจ่ายเป็นค่าเงินสงเคราะห์เบี้ยยังชีพแก่ผู้ป่วยเอดส์    จำนวน   2   ราย  ๆ    </t>
  </si>
  <si>
    <t>ละ 500  บาท / เดือน  จำนวน   12   เดือน</t>
  </si>
  <si>
    <t xml:space="preserve">ตั้งจ่ายจากเงินอุดหนุนทั่วไป          </t>
  </si>
  <si>
    <t xml:space="preserve">ตั้งจ่ายจากเงินอุดหนุนทั่วไป             </t>
  </si>
  <si>
    <t>ตั้งจ่ายจากเงินรายได้</t>
  </si>
  <si>
    <t xml:space="preserve">  เพื่อใช้จ่ายในกรณีจำเป็นเพื่อป้องกันและบรรเทาความเดือดร้อนของประชาชน  </t>
  </si>
  <si>
    <t>ที่เกิดจากสาธารณภัยต่าง ๆ หรือใช้จ่ายในกิจการที่ไม่สามารถคาดการณ์ล่วงหน้าได้</t>
  </si>
  <si>
    <t xml:space="preserve">และในกิจการที่เป็นประโยชน์ต่อประชาชนโดยรวม  </t>
  </si>
  <si>
    <t>หมวดเงินเดือน  ค่าจ้างประจำ และค่าจ้างชั่วคราว</t>
  </si>
  <si>
    <t xml:space="preserve">   เงินเดือน ( ฝ่ายการเมือง )</t>
  </si>
  <si>
    <t>เพื่อจ่ายเป็นเงินเดือนให้แก่นายก/รองนายก  อบต. หนองบัวแก้ว</t>
  </si>
  <si>
    <t xml:space="preserve">ตั้งจ่ายจากเงินรายได้  </t>
  </si>
  <si>
    <t xml:space="preserve">เพื่อจ่ายเป็นเงินค่าตอบแทนประจำตำแหน่ง  นายก/รองนายก อบต.หนองบัวแก้ว </t>
  </si>
  <si>
    <t xml:space="preserve">เพื่อจ่ายเป็นเงินค่าตอบแทนพิเศษ  นายก/รองนายก อบต.หนองบัวแก้ว </t>
  </si>
  <si>
    <t>เพื่อจ่ายเป็นเงินเดือนค่าตอบแทนให้แก่เลขานุการนายก  อบต.หนองบัวแก้ว</t>
  </si>
  <si>
    <t>เพื่อจ่ายเป็นค่าตอบแทนให้แก่ ประธานสภาฯ, รองประธานสภาฯ, เลขานุการสภาฯ</t>
  </si>
  <si>
    <t>และ  สมาชิกสภา อบต.หนองบัวแก้ว</t>
  </si>
  <si>
    <t xml:space="preserve">   เงินเดือน ( ฝ่ายประจำ )</t>
  </si>
  <si>
    <t xml:space="preserve">เพื่อจ่ายเป็นเงินเดือนเงินปรับปรุงเงินเดือนให้แก่ข้าราชการส่วนท้องถิ่น   จำนวน </t>
  </si>
  <si>
    <t>เพื่อจ่ายเป็นเงินเพิ่มการครองชีพชั่วคราวและเงินที่ปรับเพิ่มตามคุณวุฒิ</t>
  </si>
  <si>
    <t>ให้แก่ข้าราชการส่วนท้องถิ่นตามหลักเกณฑ์การเบิกจ่ายเงินที่กำหนด</t>
  </si>
  <si>
    <t>เพื่อจ่ายเป็นเงินประจำตำแหน่งให้แก่ข้าราชการขององค์การบริหารส่วนตำบล</t>
  </si>
  <si>
    <t>ตามระเบียบ  กฎหมายที่กำหนด</t>
  </si>
  <si>
    <t>เพื่อจ่ายเป็นเงินเพิ่มการครองชีพชั่วคราวให้แก่พนักงานจ้างตามหลักเกณฑ์</t>
  </si>
  <si>
    <t>การเบิกจ่ายเงินที่กำหนด</t>
  </si>
  <si>
    <t xml:space="preserve">   ค่าตอบแทน</t>
  </si>
  <si>
    <t xml:space="preserve">   -ค่าตอบแทนคณะกรรมการตรวจงานจ้าง   ตั้งไว้    15,000.-       บาท  เพื่อจ่ายเป็น </t>
  </si>
  <si>
    <t>ค่าตอบแทนคณะกรรมการตรวจการจ้าง   คณะกรรมการเปิดซอง  ในงานโครงการของ  อบต.</t>
  </si>
  <si>
    <t>เพื่อจ่ายเป็นค่าตอบแทนผลประโยชน์ตอบแทนอื่นให้แก่พนักงานส่วนตำบลและพนักงานจ้าง</t>
  </si>
  <si>
    <t>คณะกรรมการการเลือกตั้ง  นายทะเบียน  ผู้ช่วยนายทะเบียน  และผู้ที่มีสิทธิ์</t>
  </si>
  <si>
    <t>ได้รับตามระเบียบ กฎหมายที่กำหนด</t>
  </si>
  <si>
    <t xml:space="preserve">     ประเภทเงินช่วยเหลือการศึกษาบุตร   </t>
  </si>
  <si>
    <t>เพื่อจ่ายเป็นเงินช่วยเหลือการศึกษาบุตรของผู้บริหารท้องถิ่น  ข้าราชการส่วนท้องถิ่น</t>
  </si>
  <si>
    <t>หรือผู้มีสิทธิตามระเบียบหลักเกณฑ์ที่กำหนด</t>
  </si>
  <si>
    <t>เพื่อจ่ายเป็นเงินค่าเช่าบ้านให้แก่ข้าราชการส่วนท้องถิ่นผู้มีสิทธิเบิกค่าเช่าบ้าน</t>
  </si>
  <si>
    <t>ตามระเบียบหลักเกณฑ์ที่กำหนด</t>
  </si>
  <si>
    <t xml:space="preserve">    ประเภทค่าตอบแทนการปฏิบัติงานนอกเวลาราชการ </t>
  </si>
  <si>
    <t>เพื่อจ่ายเป็นค่าตอบแทนการปฏิบัติงานนอกเวลาราชการให้แก่พนักงานส่วนตำบล</t>
  </si>
  <si>
    <t xml:space="preserve">     ค่าใช้สอย</t>
  </si>
  <si>
    <t xml:space="preserve">    ประเภทรายจ่ายเพื่อให้ได้มาซึ่งบริการ</t>
  </si>
  <si>
    <t xml:space="preserve">   -ค่าวารสารสิ่งพิมพ์ต่าง  ๆ ตั้งไว้     10,000.-   บาท   เพื่อจ่ายเป็นค่าจัดซื้อสิ่งพิมพ์</t>
  </si>
  <si>
    <t xml:space="preserve">ค่าจ้างเหมาจัดทำวารสารของ  อบต.หนองบัวแก้ว  หรืออื่นๆ  ที่เกี่ยวข้อง     </t>
  </si>
  <si>
    <t xml:space="preserve">  -ค่าธรรมเนียมและค่าลงทะเบียนต่าง ๆ   ตั้งไว้     90,000.-   บาท  เพื่อจ่ายเป็นค่าธรรมเนียม  </t>
  </si>
  <si>
    <t>และค่าลงทะเบียนในการฝึกอบรมสัมมนาของผู้บริหาร  สมาชิกสภา อบต. ข้าราชการส่วน</t>
  </si>
  <si>
    <t>ท้องถิ่นและพนักงานจ้างหรือผู้ที่  อบต.หนองบัวแก้ว มีคำสั่งให้เข้ารับการฝึกอบรมสัมมนา</t>
  </si>
  <si>
    <t xml:space="preserve">   -ค่าจ้างเหมาบริการต่าง  ๆตั้งไว้         164,000.-      บาท      เพื่อจ่ายเป็น</t>
  </si>
  <si>
    <t xml:space="preserve">    1.ค่าจ้างเหมาบริการต่าง ๆ  ตั้งไว้    20,000.-  บาท  เพื่อจ่ายเป็นค่าจ้างเหมาต่างๆเช่น  </t>
  </si>
  <si>
    <t>ถ่ายเอกสารต่างๆและค่าจ้างเหมาอื่นๆที่เกี่ยวข้องกับการปฏิบัติงานของ  อบต.หนองบัวแก้ว</t>
  </si>
  <si>
    <t>บริการยามรักษาความปลอดภัยบริเวณสถานที่ราชการที่ทำการ อบต.หนองบัวแก้ว</t>
  </si>
  <si>
    <t xml:space="preserve">  3.ค่าจ้างเหมาแม่บ้าน    ตั้งไว้  72,000.-   บาท  เพื่อจ่ายเป็นค่าจ้างเหมาแม่บ้านทำความ</t>
  </si>
  <si>
    <t xml:space="preserve">สะอาด อบต.หนองบัวแก้ว  </t>
  </si>
  <si>
    <t xml:space="preserve">     ประเภทรายจ่ายเกี่ยวกับการรับรองและพิธีการ </t>
  </si>
  <si>
    <t xml:space="preserve">  2.ค่าจ้างเหมาบริการยามรักษาความปลอดภัย  ตั้งไว้ 72,000.- บาท   เพื่อจ่ายเป็นค่าจ้างเหมา</t>
  </si>
  <si>
    <t xml:space="preserve">ที่มานิเทศงาน  ตรวจงาน  เยี่ยมชม  และทัศนศึกษาดูงาน  อบต.หนองบัวแก้ว </t>
  </si>
  <si>
    <t xml:space="preserve">  -ค่าเลี้ยงรับรอง       ตั้งไว้     15,000.-   บาท       เพื่อจ่ายเป็นค่าใช้จ่ายในการเลี้ยงรับรองในการ</t>
  </si>
  <si>
    <t xml:space="preserve">ประชุมสภาท้องถิ่น  เช่น  ค่าอาหาร  ค่าเครื่องดื่ม  หรือค่าเลี้ยงรับรองต่าง  ๆ ที่เกี่ยวข้อง  </t>
  </si>
  <si>
    <t xml:space="preserve">     ประเภทรายจ่ายเพื่อบำรุงรักษาและซ่อมแซม             </t>
  </si>
  <si>
    <t xml:space="preserve">ในการซ่อมแซมครุภัณฑ์  ในกรณีเกิดชำรุดเสียหาย     เช่น     เครื่องถ่ายเอกสาร   ตู้เย็น  </t>
  </si>
  <si>
    <t xml:space="preserve">โทรทัศน์   เครื่องคอมพิวเตอร์   ยานพาหนะส่วนกลาง  หรือประเภทครุภัณฑ์ต่าง ๆ </t>
  </si>
  <si>
    <t>ที่อยู่ในความดูแลของ  อบต.หนองบัวแก้ว</t>
  </si>
  <si>
    <t xml:space="preserve">เดินทางไปราชการของผู้บริหาร   ข้าราชการส่วนท้องถิ่น  พนักงานจ้าง  และสมาชิกสภา  อบต.  </t>
  </si>
  <si>
    <t xml:space="preserve">  -ค่าใช้จ่ายในการเลือกตั้ง       ตั้งไว้      65,000.-     บาท        เพื่อจ่ายเป็นค่าใช้จ่ายต่าง  ๆ  ในการ</t>
  </si>
  <si>
    <t xml:space="preserve">จัดงานวันสำคัญต่าง ๆ ของทางราชการและงานประเพณีของท้องถิ่น เช่น วันปิยะมหาราช   </t>
  </si>
  <si>
    <t xml:space="preserve">วันเฉลิมพระชนมพรรษา 12  สิงหามหาราชินี  งานพิธีทางศาสนา  และงานสำคัญอื่น ๆ  </t>
  </si>
  <si>
    <t xml:space="preserve">เพื่อจ่ายเป็นค่าใช้จ่ายในการจัดเก็บข้อมูลความจำเป็นพื้นฐานของตำบลหนองบัวแก้ว   เช่น  </t>
  </si>
  <si>
    <t xml:space="preserve">ค่าจ้างเหมาถ่ายเอกสาร ค่าจัดเก็บข้อมูล   ค่าบันทึกข้อมูล และหรือค่าใช้จ่ายอื่นที่เกี่ยวข้อง </t>
  </si>
  <si>
    <t xml:space="preserve">  -ค่าใช้จ่ายในการชดใช้ความเสียหาย หรือสินไหมทดแทน ตั้งไว้     10,000.-    บาท    เพื่อจ่าย</t>
  </si>
  <si>
    <t>เป็นค่าชดใช้ความเสียหาย หรือสินไหมทดแทน     เช่น  กรณีรถ หรือบุคคลเกิดอุบัติเหตุอัน</t>
  </si>
  <si>
    <t xml:space="preserve">เนื่องมาจากการปฏิบัติงานตามหน้าที่    </t>
  </si>
  <si>
    <t xml:space="preserve">     ค่าวัสดุ </t>
  </si>
  <si>
    <t xml:space="preserve">     ประเภทวัสดุสำนักงาน</t>
  </si>
  <si>
    <t xml:space="preserve">เพื่อจ่ายเป็นค่าจัดซื้อสิ่งของเครื่องใช้ต่าง  ๆ เช่น  กระดาษ  แฟ้ม  ปากกา ดินสอ  เครื่องเขียน   </t>
  </si>
  <si>
    <t xml:space="preserve">    ประเภทวัสดุคอมพิวเตอร์     </t>
  </si>
  <si>
    <t xml:space="preserve">เพื่อจ่ายเป็นค่าจัดซื้อวัสดุคอมพิวเตอร์  เช่น   แผ่นดิสก์ โปรแกรมคอมพิวเตอร์หรือซอฟแวร์   </t>
  </si>
  <si>
    <t xml:space="preserve">และอื่น ๆ ที่เกี่ยวข้องกับคอมพิวเตอร์ </t>
  </si>
  <si>
    <t xml:space="preserve">    ประเภทค่าวัสดุเชื้อเพลิงและหล่อลื่น </t>
  </si>
  <si>
    <t>เพื่อจ่ายเป็นค่าวัสดุเชื้อเพลิงและหล่อลื่นของรถยนต์ส่วนกลาง รถจักรยานยนต์  เครื่องตัดหญ้า</t>
  </si>
  <si>
    <t>เพื่อจ่ายเป็นค่าจัดซื้อวัสดุอุปกรณ์งานบ้านงานครัว  เช่น  ผ้าปูโต๊ะ  แปรง  ไม้กวาด    ถ้วยชาม</t>
  </si>
  <si>
    <t xml:space="preserve">  ช้อนส้อม  แก้วน้ำและอื่นๆที่เกี่ยวข้อง</t>
  </si>
  <si>
    <t xml:space="preserve">    ประเภทวัสดุโฆษณาและเผยแพร่       </t>
  </si>
  <si>
    <t xml:space="preserve">เพื่อจ่ายเป็นค่าวัสดุโฆษณาและเผยแพร่  เช่น  ไม้อัด ค่ากระดาษเขียนโปสเตอร์  พู่กัน  สี   </t>
  </si>
  <si>
    <t>และวัสดุโฆษณาและเผยแพร่  อื่น ๆ ที่เกี่ยวข้อง</t>
  </si>
  <si>
    <t xml:space="preserve">     ประเภทเงินอุดหนุนองค์กรปกครองส่วนท้องถิ่น</t>
  </si>
  <si>
    <t>หมวดรายจ่ายอื่น</t>
  </si>
  <si>
    <t xml:space="preserve">   -ค่าประเมินประสิทธิภาพและประสิทธิผลในการปฏิบัติงานในหน้าที่  ตั้งไว้  30,000.-  บาท </t>
  </si>
  <si>
    <t>เพื่อเป็นค่าใช้จ่ายในในการให้สถาบันองค์กร ที่มาประเมินประสิทธิภาพ และประสิทธิผล</t>
  </si>
  <si>
    <t xml:space="preserve">ในการปฏิบัติงาน </t>
  </si>
  <si>
    <t>หมวดค่าครุภัณฑ์ที่ดินและสิ่งก่อสร้าง</t>
  </si>
  <si>
    <t xml:space="preserve">    ประเภทเงินเดือนพนักงาน      </t>
  </si>
  <si>
    <t xml:space="preserve">เพื่อจ่ายเป็นเงินเดือนเงินปรับปรุงเงินเดือนให้แก่ข้าราชการส่วนท้องถิ่น จำนวน 3  อัตรา   คือ </t>
  </si>
  <si>
    <t xml:space="preserve">ผู้อำนวยการกองคลัง ,  เจ้าพนักงานการเงินและบัญชี, เจ้าพนักงานพัสดุ </t>
  </si>
  <si>
    <t>ท้องถิ่นตามหลักเกณฑ์ที่กำหนด</t>
  </si>
  <si>
    <t xml:space="preserve">    ประเภทค่าจ้างลูกจ้างประจำ     </t>
  </si>
  <si>
    <t xml:space="preserve">    ประเภทเงินเพิ่มต่างๆของลูกจ้างประจำ   </t>
  </si>
  <si>
    <t xml:space="preserve">เพื่อจ่ายเป็นเงินเพิ่มค่าครองชีพชั่วคราว,เงินชดเชยให้แก่ลูกจ้างประจำ  จำนวน  1   อัตรา  </t>
  </si>
  <si>
    <t>คือ  เจ้าหน้าที่การเงินและบัญชี</t>
  </si>
  <si>
    <t xml:space="preserve">    ประเภทเงินประจำตำแหน่ง</t>
  </si>
  <si>
    <t xml:space="preserve">เพื่อจ่ายเป็นเงินประจำตำแหน่งให้แก่ข้าราชการขององค์การบริหารส่วนตำบล ตามระเบียบ  </t>
  </si>
  <si>
    <t>กฎหมายที่กำหนด</t>
  </si>
  <si>
    <t xml:space="preserve">     ประเภทค่าตอบแทนพนักงานจ้าง</t>
  </si>
  <si>
    <t>เพื่อจ่ายเป็นเงินเดือนให้แก่พนักงานจ้าง จำนวน 2  อัตรา คือผู้ช่วยเจ้าหน้าที่การเงินและบัญชี</t>
  </si>
  <si>
    <t>และผู้ช่วยเจ้าหน้าที่จัดเก็บรายได้</t>
  </si>
  <si>
    <t xml:space="preserve">    ประเภทเงินเพิ่มต่าง ๆ ของพนักงานจ้าง  </t>
  </si>
  <si>
    <t>เพื่อจ่ายเป็นเงินเพิ่มการครองชีพชั่วคราวให้แก่พนักงานจ้าง ตามหลักเกณฑ์การเบิกจ่ายเงิน</t>
  </si>
  <si>
    <t>เพิ่มการครองชีพชั่วคราวที่กำหนด</t>
  </si>
  <si>
    <t xml:space="preserve">    ประเภทเงินช่วยเหลือการศึกษาบุตร      </t>
  </si>
  <si>
    <t>เพื่อจ่ายเป็นเงินช่วยเหลือการศึกษาบุตรของข้าราชการส่วนท้องถิ่นตามระเบียบหลักเกณฑ์</t>
  </si>
  <si>
    <t xml:space="preserve">    ประเภทเงินค่าเช่าบ้าน     </t>
  </si>
  <si>
    <t>เพื่อจ่ายเป็นเงินค่าเช่าบ้านให้กับข้าราชการส่วนท้องถิ่นและผู้มีสิทธิเบิกค่าเช่าบ้านตาม</t>
  </si>
  <si>
    <t>ระเบียบหลักเกณฑ์ที่กำหนด</t>
  </si>
  <si>
    <t xml:space="preserve">   ประเภทค่าตอบแทนผู้ปฏิบัติราชการอันเป็นประโยชน์แก่ อปท.    </t>
  </si>
  <si>
    <t xml:space="preserve">เพื่อจ่ายเป็นค่าตอบแทนผลประโยชน์ตอบแทนอื่น( โบนัส )ให้แก่พนักงานส่วนตำบล </t>
  </si>
  <si>
    <t>และพนักงานจ้าง</t>
  </si>
  <si>
    <t xml:space="preserve">    ค่าใช้สอย        </t>
  </si>
  <si>
    <t xml:space="preserve">เพื่อจ่ายเป็นค่าธรรมเนียมและค่าลงทะเบียนต่างๆ ในการส่งข้าราชการส่วนท้องถิ่น  </t>
  </si>
  <si>
    <t>และพนักงานจ้าง เข้ารับฝึกอบรมสัมมนา</t>
  </si>
  <si>
    <t xml:space="preserve">   -ค่าเดินทางไปราชการ ตั้งไว้   30,000.-      บาท      เพื่อจ่ายเป็นค่าใช้จ่ายในการเดินทางไป</t>
  </si>
  <si>
    <t>ราชการสำหรับเป็นค่าเบี้ยเลี้ยง      ค่าพาหนะ  ค่าเช่าที่พัก   และค่าใช้จ่ายอื่น  ๆ ที่จำเป็นใน</t>
  </si>
  <si>
    <t xml:space="preserve">การเดินทางไปราชการอบรมสัมมนาของข้าราชการส่วนท้องถิ่นและพนักงานจ้าง  </t>
  </si>
  <si>
    <t>ทำแผนที่ภาษีและทะเบียนทรัพย์สิน</t>
  </si>
  <si>
    <t xml:space="preserve">               ค่าวัสดุ    </t>
  </si>
  <si>
    <t xml:space="preserve">    ประเภทวัสดุสำนักงาน</t>
  </si>
  <si>
    <t xml:space="preserve">เพื่อจ่ายเป็นค่าจัดซื้อสิ่งของเครื่องใช้ต่าง  ๆ เช่น  เครื่องคิดเลข  กระดาษ  แฟ้ม  ปากกา ดินสอ  </t>
  </si>
  <si>
    <t xml:space="preserve">    ประเภทค่าไฟฟ้า   </t>
  </si>
  <si>
    <t>เพื่อจ่ายเป็นค่าไฟฟ้า และไฟฟ้าสาธารณะในความดูแลของ  อบต.หนองบัวแก้ว</t>
  </si>
  <si>
    <t xml:space="preserve">   ประเภทค่าบริการโทรศัพท์   </t>
  </si>
  <si>
    <t>เพื่อจ่ายเป็นค่าโทรศัพท์ขององค์การบริหารส่วนตำบลหนองบัวแก้ว</t>
  </si>
  <si>
    <t xml:space="preserve">    ประเภทค่าไปรษณีย์     </t>
  </si>
  <si>
    <t>เพื่อจ่ายเป็นค่าไปรษณีย์ ค่าโทรเลขค่าธนาณัติ ค่าดวงตราไปรษณียากรของ อบต.หนองบัวแก้ว</t>
  </si>
  <si>
    <t xml:space="preserve">   ประเภทค่าน้ำประปา    </t>
  </si>
  <si>
    <t xml:space="preserve">   ประเภทค่าครุภัณฑ์สำนักงาน</t>
  </si>
  <si>
    <t xml:space="preserve">เพื่อจ่ายเป็นค่าจัดซื้อตู้เหล็กเก็บเอกสาร  ชนิด  2  บานพับ    จำนวน  1  ตู้เป็นราคาที่ไม่มีใน  </t>
  </si>
  <si>
    <t>มาตรฐานครุภัณฑ์ และเป็นราคาตามท้องตลาด</t>
  </si>
  <si>
    <t xml:space="preserve"> หมวดค่าตอบแทนใช้สอยและวัสดุ</t>
  </si>
  <si>
    <t xml:space="preserve">  -ค่าใช้จ่ายในโครงการตั้งจุดตรวจ  จุดบริการประชาชน   ตั้งไว้   90,000.-     บาท  เพื่อจ่ายเป็น</t>
  </si>
  <si>
    <t>ค่าจ้างเหมายานพาหนะ  ค่าอาหาร  อาหารว่าง  ค่าเบี้ยเลี้ยง หรือค่าใช้จ่ายอื่นที่เกี่ยวข้อง</t>
  </si>
  <si>
    <t>ให้แก่  อปพร.และผู้ที่ได้รับคำสั่งมอบหมายให้ปฏิบัติหน้าที่ดูแลและแก้ไขปัญหาอุบัติ</t>
  </si>
  <si>
    <t xml:space="preserve">เหตุทางถนนในช่วงเทศกาลต่าง ๆ  </t>
  </si>
  <si>
    <t xml:space="preserve">    ประเภทค่าตอบแทนพนักงานจ้าง   </t>
  </si>
  <si>
    <t xml:space="preserve">เพื่อจ่ายเป็นเงินเดือนให้แก่พนักงานจ้าง  คือ   ตำแหน่งครูผู้ดูแลเด็ก  </t>
  </si>
  <si>
    <t xml:space="preserve">   ประเภทเงินเพิ่มต่างๆ  ของพนักงานจ้าง   </t>
  </si>
  <si>
    <t xml:space="preserve">   ประเภทค่าตอบแทนผู้ปฏิบัติราชการอันเป็นประโยชน์แก่  อปท.</t>
  </si>
  <si>
    <t>เพื่อจ่ายเป็นค่าตอบแทนผลประโยชน์ตอบแทนอื่น( โบนัส )ให้แก่พนักงานส่วนตำบล</t>
  </si>
  <si>
    <t xml:space="preserve">    ค่าใช้สอย      </t>
  </si>
  <si>
    <t xml:space="preserve">    ประเภทรายจ่ายเพื่อให้ได้มาซึ่งบริการ   </t>
  </si>
  <si>
    <t>เพื่อจ่ายเป็นค่าธรรมเนียมและค่าลงทะเบียนในการฝึกอบรมสัมมนาของข้าราชการส่วนง</t>
  </si>
  <si>
    <t xml:space="preserve">ราชการของข้าราชการส่วนท้องถิ่นและพนักงานจ้าง  เช่น   ค่าเบี้ยเลี้ยง   ค่าพาหนะ  </t>
  </si>
  <si>
    <t>ค่าเช่าที่พัก และค่าใช้จ่ายอื่น  ๆในการเดินทางไปราชการหรืออบรมสัมมนา</t>
  </si>
  <si>
    <t xml:space="preserve">  -ค่าเดินทางไปราชการ     ตั้งไว้     30,000.-      บาท  เพื่อจ่ายเป็นค่าใช้จ่ายในการเดินทางไป</t>
  </si>
  <si>
    <t xml:space="preserve">  -ค่าใช้จ่ายโครงการจัดงานวันเด็กแห่งชาติ ตั้งไว้ 45,000.-บาท เพื่อจ่ายเป็นค่าใช้จ่ายโครงการ</t>
  </si>
  <si>
    <t>จัดงานวันเด็กแห่งชาติ  เช่น  ค่าจัดซื้อของรางวัล  ค่าจัดเตรียมสถานที่และหรือค่าใช้จ่ายอื่นๆ</t>
  </si>
  <si>
    <t xml:space="preserve"> ที่จำเป็น โดยรายละเอียดให้เป็นไปตามโครงการที่กำหนด  </t>
  </si>
  <si>
    <t xml:space="preserve">  -ค่าใช้จ่ายในการพัฒนาครูผู้ดูแลเด็กของศูนย์พัฒนาเด็กเล็ก  ตั้งไว้ 22,000.- บาท  เพื่อจ่ายเป็น</t>
  </si>
  <si>
    <t xml:space="preserve">ค่าใช้จ่ายในการส่งเสริมพัฒนาผู้ดูแลเด็กเล็กให้ได้รับการพัฒนาความรู้อย่างต่อเนื่อง  เช่น  </t>
  </si>
  <si>
    <t>การฝึกอบรม    ศึกษาดูงานและหรือเข้าร่วมประชุมเสวนาทางวิชาการในงานเกี่ยวกับ</t>
  </si>
  <si>
    <t>การศึกษาและอย่างอื่นที่เกี่ยวข้อง</t>
  </si>
  <si>
    <t xml:space="preserve">     ค่าวัสดุ    </t>
  </si>
  <si>
    <t xml:space="preserve">   ประเภทวัสดุสำนักงาน</t>
  </si>
  <si>
    <t xml:space="preserve">เพื่อจ่ายเป็นค่าจัดซื้อสิ่งของเครื่องใช้ต่างๆเช่นกระดาษแฟ้ม ปากกา ดินสอ และอื่นๆที่เกี่ยวข้อง </t>
  </si>
  <si>
    <t>หมวดค่าสาธารณูปโภค</t>
  </si>
  <si>
    <t xml:space="preserve">     ประเภทค่าไฟฟ้า  ศูนย์พัฒนาเด็กเล็กทั้ง  5  ศูนย์</t>
  </si>
  <si>
    <t xml:space="preserve">เพื่อจ่ายเป็นค่าไฟฟ้า ศูนย์พัฒนาเด็กเล็กทั้ง  5  ศูนย์ </t>
  </si>
  <si>
    <t xml:space="preserve">   ประเภทค่าน้ำประปา  ศูนย์พัฒนาเด็กเล็กทั้ง  5  ศูนย์</t>
  </si>
  <si>
    <t>เพื่อจ่ายเป็นค่าน้ำประปา ศูนย์พัฒนาเด็กเล็กทั้ง  5  ศูนย์</t>
  </si>
  <si>
    <t xml:space="preserve">   ค่าใช้สอย</t>
  </si>
  <si>
    <t xml:space="preserve">กลางวัน  เพื่อให้เด็กนักเรียนได้รับประทานอาหารกลางวันได้อย่างทั่วถึง   </t>
  </si>
  <si>
    <t>(ทั้งนี้ จะเบิกจ่ายต่อเมื่อได้รับการจัดสรรจากกรมส่งเสริมการปกครองท้องถิ่น)</t>
  </si>
  <si>
    <t xml:space="preserve">เป็นเงินอาหารกลางวัน  เพื่อให้เด็กนักเรียนได้รับประทานอาหารกลางวันได้อย่างทั่วถึง   </t>
  </si>
  <si>
    <t>เพื่อจ่ายเป็นเงินอาหารกลางวัน  เพื่อให้เด็กนักเรียนได้รับประทานอาหารกลางวันได้อย่างทั่วถึง</t>
  </si>
  <si>
    <t xml:space="preserve">เพื่อจ่ายเป็นเงินอาหารกลางวัน  เพื่อให้เด็กนักเรียนได้รับประทานอาหารกลางวันได้อย่างทั่วถึง </t>
  </si>
  <si>
    <t xml:space="preserve">    ค่าวัสดุ    </t>
  </si>
  <si>
    <t xml:space="preserve">   ประเภทค่าอาหารเสริม  ( นม )</t>
  </si>
  <si>
    <t>ประเภทเงินอุดหนุนส่วนราชการ</t>
  </si>
  <si>
    <t>โครงการอาหารกลางวันตามหลักเกณฑ์เงินอุดหนุนที่จัดสรร (ทั้งนี้ จะเบิกจ่ายต่อเมื่อได้</t>
  </si>
  <si>
    <t>รับการจัดสรรจากกรมส่งเสริมการปกครองท้องถิ่น)</t>
  </si>
  <si>
    <t>ค่าใช้จ่ายโครงการอาหารกลางวันตามหลักเกณฑ์เงินอุดหนุนที่จัดสรร  (ทั้งนี้ จะเบิกจ่ายต่อ</t>
  </si>
  <si>
    <t>เมื่อได้รับการจัดสรรจากกรมส่งเสริมการปกครองท้องถิ่น)</t>
  </si>
  <si>
    <t>ค่าใช้จ่ายโครงการอาหารกลางวันตามหลักเกณฑ์เงินอุดหนุนที่จัดสรร   (ทั้งนี้ จะเบิกจ่ายต่อ</t>
  </si>
  <si>
    <t>เพื่อจ่ายเป็นเงินเดือนเงินปรับปรุงเงินเดือน ให้แก่ข้าราชการส่วนท้องถิ่น   จำนวน 2  อัตรา</t>
  </si>
  <si>
    <t xml:space="preserve">คือ  นักวิชาการส่งเสริมสุขภาพ   เจ้าพนักงานส่งเสริมสุขภาพ  </t>
  </si>
  <si>
    <t xml:space="preserve">  ประเภทเงินเพิ่มต่าง ๆ ของพนักงาน   </t>
  </si>
  <si>
    <t xml:space="preserve">  ประเภทรายจ่ายเพื่อให้ได้มาซึ่งบริการ   </t>
  </si>
  <si>
    <t>เพื่อจ่ายเป็นค่าธรรมเนียมและค่าลงทะเบียนในการฝึกอบรมสัมมนาของข้าราชการส่วนท้องถิ่น</t>
  </si>
  <si>
    <t xml:space="preserve">ข้าราชการส่วนท้องถิ่น   เช่น    ค่าเบี้ยเลี้ยง    ค่าพาหนะ    ค่าเช่าที่พัก    และค่าใช้จ่ายอื่น  ๆ    </t>
  </si>
  <si>
    <t>ในการเดินทางไปราชการหรืออบรมสัมมนา</t>
  </si>
  <si>
    <t xml:space="preserve">      ค่าวัสดุ       </t>
  </si>
  <si>
    <t>เพื่อจ่ายเป็นค่าจัดซื้อสิ่งของเครื่องใช้ต่างๆ เช่นกระดาษ  แฟ้ม  ปากกา ดินสอ และอื่นๆที่เกี่ยวข้อง</t>
  </si>
  <si>
    <t xml:space="preserve">     ค่าวัสดุ</t>
  </si>
  <si>
    <t xml:space="preserve">  ประเภทวัสดุวิทยาศาสตร์หรือการแพทย์ </t>
  </si>
  <si>
    <t xml:space="preserve">  -ค่าจัดซื้อน้ำยาเคมีพ่นหมอกควันพ่นยุงลาย   ตั้งไว้   76,800.-  บาท   เพื่อจ่ายเป็นค่าจัดซื้อน้ำยา</t>
  </si>
  <si>
    <t xml:space="preserve">เคมี  Deltamethin  1  % สำหรับพ่นหมอกควันกำจัดยุงลาย   </t>
  </si>
  <si>
    <t xml:space="preserve">ถังละ 5,000  บาท แจกจ่ายประชาชนภายในเขตพื้นที่ตำบลหนองบัวแก้ว  </t>
  </si>
  <si>
    <t xml:space="preserve">  ประเภทวัสดุเชื้อเพลิงและหล่อลื่น </t>
  </si>
  <si>
    <t xml:space="preserve">เพื่อจ่ายเป็นค่าจัดซื้อน้ำมันผสมน้ำยาและน้ำมันเครื่องพ่นใช้กำจัดยุง </t>
  </si>
  <si>
    <t xml:space="preserve">   ประเภทเงินอุดหนุนเอกชน</t>
  </si>
  <si>
    <t xml:space="preserve">โดยจัดสรรเป็นค่าดำเนินงานของ  อสม. ในกิจกรรมอันเป็นประโยชน์ต่อประชาชนในพื้นที่ </t>
  </si>
  <si>
    <t xml:space="preserve">เช่น การพัฒนาด้านสาธารณสุข การแก้ไขปัญหาสาธารณสุข  การจัดการบริการสุขภาพเบื้องต้น </t>
  </si>
  <si>
    <t xml:space="preserve"> หรือกิจกรรมอื่นๆ ที่เกี่ยวข้อง </t>
  </si>
  <si>
    <t xml:space="preserve"> เพื่อจ่ายเป็นเงินเดือนเงินปรับปรุงเงินเดือน ให้แก่ข้าราชการส่วนท้องถิ่น    </t>
  </si>
  <si>
    <t xml:space="preserve">จำนวน 2  อัตรา  คือ  นักบริหารงานสวัสดิการสังคม,นักพัฒนาชุมชน  </t>
  </si>
  <si>
    <t xml:space="preserve">  ประเภทเงินประจำตำแหน่ง    </t>
  </si>
  <si>
    <t xml:space="preserve">  ประเภทค่าตอบแทนพนักงานจ้าง </t>
  </si>
  <si>
    <t>เพื่อจ่ายเป็นเงินเดือนให้แก่พนักงานจ้าง  จำนวน  1  อัตรา คือผู้ช่วยเจ้าพนักงานพัฒนาชุมชน</t>
  </si>
  <si>
    <t xml:space="preserve"> ประเภทค่าตอบแทนผู้ปฏิบัติราชการอันเป็นประโยชน์แก่  อปท.</t>
  </si>
  <si>
    <t>เพื่อจ่ายเป็นค่าตอบแทนผลประโยชน์ตอบแทนอื่น( โบนัส )ให้แก่พนักงานส่วนตำบลและพนักงานจ้าง</t>
  </si>
  <si>
    <t xml:space="preserve">   ประเภทรายจ่ายเพื่อให้ได้มาซึ่งบริการ     </t>
  </si>
  <si>
    <t xml:space="preserve">ของข้าราชการส่วนท้องถิ่นและพนักงานจ้าง  เช่น    ค่าเบี้ยเลี้ยง    ค่าพาหนะ    ค่าเช่าที่พัก        </t>
  </si>
  <si>
    <t>และค่าใช้จ่ายอื่น  ๆในการเดินทางไปราชการหรืออบรมสัมมนา</t>
  </si>
  <si>
    <t xml:space="preserve">  ค่าวัสดุ       </t>
  </si>
  <si>
    <t>เพื่อจ่ายเป็นค่าจัดซื้อสิ่งของเครื่องใช้ต่างๆเช่นกระดาษ แฟ้ม ปากกา ดินสอ และอื่นๆที่เกี่ยวข้อง</t>
  </si>
  <si>
    <t xml:space="preserve">งานสวัสดิการสังคมและสังคมสงเคราะห์ </t>
  </si>
  <si>
    <t>ค่าใช้จ่ายในการจัดหาเครื่องนุ่งห่มหรืออื่นๆที่จำเป็นสำหรับบรรเทาความหนาวให้ประชาชน</t>
  </si>
  <si>
    <t>ในพื้นที่</t>
  </si>
  <si>
    <t xml:space="preserve">เพื่อจ่ายเป็นเงินเดือนเงินปรับปรุงเงินเดือน ให้แก่ข้าราชการส่วนท้องถิ่น   จำนวน 2  อัตรา  </t>
  </si>
  <si>
    <t>คือ  ผู้อำนวยการกองช่าง,ช่างโยธา</t>
  </si>
  <si>
    <t xml:space="preserve">   ประเภทค่าตอบแทนพนักงานจ้าง </t>
  </si>
  <si>
    <t xml:space="preserve">เพื่อจ่ายเป็นเงินเดือนให้แก่พนักงานจ้าง  จำนวน  2  อัตรา   คือ   ผู้ช่วยช่างโยธา </t>
  </si>
  <si>
    <t>และผู้ช่วยเจ้าหน้าที่ธุรการ</t>
  </si>
  <si>
    <t xml:space="preserve">  ประเภทเงินช่วยเหลือการศึกษาบุตร      </t>
  </si>
  <si>
    <t>เพื่อจ่ายเป็นเงินช่วยเหลือการศึกษาบุตรของข้าราชการส่วนท้องถิ่นและผู้มีสิทธิเบิกเงินการ</t>
  </si>
  <si>
    <t>ศึกษาบุตรตามระเบียบหลักเกณฑ์ที่กำหนด</t>
  </si>
  <si>
    <t xml:space="preserve">    ค่าใช้สอย          </t>
  </si>
  <si>
    <t>เพื่อจ่ายเป็นค่าธรรมเนียมและค่าลงทะเบียนในการฝึกอบรมสัมมนาของข้าราชการส่วน</t>
  </si>
  <si>
    <t>ท้องถิ่นและพนักงานจ้าง</t>
  </si>
  <si>
    <t xml:space="preserve">เพื่อจ่ายเป็นค่าใช้จ่ายในการเดินทางไปราชการของข้าราชการส่วนท้องถิ่น   พนักงานจ้าง  เช่น    </t>
  </si>
  <si>
    <t>ค่าเบี้ยเลี้ยง    ค่าพาหนะ    ค่าเช่าที่พัก    และค่าใช้จ่ายอื่น  ๆ  ในการเดินทางไปราชการ</t>
  </si>
  <si>
    <t xml:space="preserve">    ค่าวัสดุ          </t>
  </si>
  <si>
    <t xml:space="preserve">  ประเภทวัสดุไฟฟ้าและวิทยุ </t>
  </si>
  <si>
    <t>เพื่อจ่ายเป็นค่าจัดซื้อวัสดุไฟฟ้าและวิทยุภายในที่ทำการ  อบต.และไฟฟ้าสาธารณะที่อยู่</t>
  </si>
  <si>
    <t xml:space="preserve">ในความรับผิดชอบดูแลเช่น   หลอดไฟ  บัลลาร์จ  สายไฟและวัสดุไฟฟ้าอื่น ๆ   ที่เกี่ยวข้อง </t>
  </si>
  <si>
    <t xml:space="preserve">  ประเภทวัสดุสำนักงาน</t>
  </si>
  <si>
    <t xml:space="preserve">เพื่อจ่ายเป็นค่าจัดซื้อสิ่งของเครื่องใช้ต่างๆเช่นกระดาษ แฟ้มปากกา ดินสอ และอื่นๆที่เกี่ยวข้อง </t>
  </si>
  <si>
    <t xml:space="preserve">   ประเภทค่าบำรุงรักษาและปรับปรุงที่ดินและสิ่งก่อสร้าง    </t>
  </si>
  <si>
    <t xml:space="preserve">และบำรุงไฟฟ้าสาธารณะที่อยู่ในความดูแลขององค์การบริหารส่วนตำบลหนองบัวแก้ว </t>
  </si>
  <si>
    <t xml:space="preserve">  -ค่าใช้จ่ายโครงการจัดเวทีประชาคมตำบลหรือออกให้บริการเคลื่อนที่  ตั้งไว้    48,000.-    บาท     </t>
  </si>
  <si>
    <t>เพื่อจ่ายเป็นค่าใช้จ่ายในการส่งเสริม สนับสนุน  กิจกรรมการมีส่วนร่วมของประชาชนในการ</t>
  </si>
  <si>
    <t xml:space="preserve">จัดประชุมประชาคมตำบลหรือออกหน่วยให้บริการเคลื่อนที่ เช่น ค่าจ้างเหมาประกอบอาหาร </t>
  </si>
  <si>
    <t xml:space="preserve"> อาหารว่าง  เอกสารประกอบการจัดทำแผน และอื่นๆที่เกี่ยวข้อง   </t>
  </si>
  <si>
    <t>ค่าใช้จ่ายในการจัดเตรียมงานหนึ่งตำบลหนึ่งผลิตภัณฑ์ในระดับอำเภอ  เช่น  ค่าจัดเตรียม</t>
  </si>
  <si>
    <t xml:space="preserve">สถานที่  ค่าจ้างเหมารถหรือค่าใช้จ่ายอื่นที่จำเป็น รายละเอียดให้เป็นไปตามโครงการที่กำหนด  </t>
  </si>
  <si>
    <t>เมล็ดพันธุ์ข้าวที่มีคุณภาพให้เกษตรกรในพื้นที่</t>
  </si>
  <si>
    <t xml:space="preserve">  ประเภทเงินอุดหนุนส่วนราชการ</t>
  </si>
  <si>
    <t xml:space="preserve">  -อุดหนุน  ศพส.อำเภอพยัคฆภูมิพิสัย  ตั้งไว้  20,000  บาท เพื่อจ่ายเป็นเงินอุดหนุน  ศพส.อำเภอ</t>
  </si>
  <si>
    <t>พยัคฆภูมิพิสัยตาม    “โครงการของบประมาณอุดหนุนศูนย์ปฏิบัติการพลังแผ่นดินเอาชนะ</t>
  </si>
  <si>
    <t xml:space="preserve">  -อุดหนุน ศพส.จังหวัดมหาสารคาม  ตั้งไว้   25,000.-  บาท  เพื่อจ่ายเป็นเงินอุดหนุน  ศพส.</t>
  </si>
  <si>
    <t xml:space="preserve">จังหวัดมหาสารคาม ตาม  “ โครงการป้องกันและแก้ไขปัญหายาเสพติดจังหวัดมหาสารคาม     </t>
  </si>
  <si>
    <t xml:space="preserve">  -อุดหนุนที่ทำการอำเภอพยัคฆภูมิพิสัย   ตั้งไว้   30,000.-   บาท  เพื่อจ่ายเป็นเงินอุดหนุนอำเภอ</t>
  </si>
  <si>
    <t>พยัคฆภูมิพิสัยตามโครงการจัดงานหนึ่งตำบลหนึ่งผลิตภัณฑ์ (ทั้งนี้จะดำเนินการได้ต่อเมื่อ</t>
  </si>
  <si>
    <t>ได้รับความเห็นชอบจากคณะอนุกรรมการการกระจายอำนาจให้แก่องค์กรปกครองส่วน</t>
  </si>
  <si>
    <t xml:space="preserve">ท้องถิ่นระดับจังหวัดแล้ว)  </t>
  </si>
  <si>
    <t xml:space="preserve">เงินอุดหนุนคณะกรรมการโครงการศูนย์ศิลปาชีพบ้านดอนหลี่ เพื่อจัดกิจกรรมเฉลิมพระเกียรติฯ </t>
  </si>
  <si>
    <t>การทำบุญตักบาตร  เนื่องในวโรกาสวันแม่แห่งชาติ การลงนามถวายพระพร และถวาย</t>
  </si>
  <si>
    <t>เครื่องราชสักการะ  หรือกิจกรรมโครงการเพื่อเข้าเฝ้ารับเสด็จของสมาชิกในโครงการ</t>
  </si>
  <si>
    <t xml:space="preserve">    ค่าใช้สอย</t>
  </si>
  <si>
    <t xml:space="preserve">ค่าใช้จ่ายในการแข่งขันกีฬาต้านยาเสพติด    เช่น  ค่าเช่าเครื่องเสียง   ค่าวัสดุอุปกรณ์ </t>
  </si>
  <si>
    <t xml:space="preserve"> เงินรางวัล  ค่าตอบแทนคณะกรรมการตัดสินกีฬา  ค่าจ้างเหมาประกอบอาหาร  ค่าเปิด-ปิด </t>
  </si>
  <si>
    <t xml:space="preserve">พิธีและค่าใช้จ่ายอื่นที่จำเป็น  โดยรายละเอียดให้เป็นไปตามโครงการที่กำหนด  </t>
  </si>
  <si>
    <t xml:space="preserve">   ค่าวัสดุ</t>
  </si>
  <si>
    <t xml:space="preserve">  ประเภทวัสดุการกีฬา  </t>
  </si>
  <si>
    <t xml:space="preserve">เพื่อจ่ายเป็นค่าจัดซื้ออุปกรณ์กีฬาประจำหมู่บ้าน 16  หมู่บ้าน  เช่น  ฟุตบอล  ตะกร้อ   </t>
  </si>
  <si>
    <t xml:space="preserve">วอลเล่ย์บอล  หรืออุปกรณ์กีฬาอื่นที่เกี่ยวข้องเพื่อให้เด็ก   เยาวชนและประชาชนทั่วไปได้มี  </t>
  </si>
  <si>
    <t xml:space="preserve">อุปกรณ์ในการออกกำลังกายอย่างทั่วถึง </t>
  </si>
  <si>
    <t xml:space="preserve">จ่ายเป็นค่าใช้จ่ายในการจัดเตรียมขบวนแห่เข้าร่วมงานประเพณีบุญบั้งไฟระดับอำเภอ  เช่น  </t>
  </si>
  <si>
    <t>ค่าจ้างเหมารถขบวนแห่ ค่าจ้างเหมาเครื่องเสียง  ค่าชุดแต่งกาย  และค่าใช้จ่ายอื่นๆที่จำเป็น</t>
  </si>
  <si>
    <t xml:space="preserve">  -อุดหนุนคณะกรรมการหมู่บ้าน หมู่ 1-16     ตั้งไว้  80,000.-   บาท  เพื่อจ่ายเป็นเงินสนับสนุน</t>
  </si>
  <si>
    <t xml:space="preserve">ฟื้นฟูศิลปะ  ศาสนา วัฒนธรรม จารีตประเพณีของชุมชน  </t>
  </si>
  <si>
    <t xml:space="preserve">  -อุดหนุนที่ทำการอำเภอพยัคฆภูมิพิสัย   ตั้งไว้  20,000.- บาท   เพื่อจ่ายเป็นเงินอุดหนุนอำเภอ</t>
  </si>
  <si>
    <t>พยัคฆภูมิพิสัยตามโครงการจัดงานประเพณีบุญบั้งไฟ  (ทั้งนี้จะดำเนินการได้ต่อเมื่อ</t>
  </si>
  <si>
    <t>ท้องถิ่นระดับจังหวัดแล้ว)</t>
  </si>
  <si>
    <t xml:space="preserve">เพื่อจ่ายเป็นเงินเดือนเงินปรับปรุงเงินเดือน ให้แก่ข้าราชการส่วนท้องถิ่น   จำนวน 1  อัตรา  </t>
  </si>
  <si>
    <t>คือ  นักวิชาการเกษตร</t>
  </si>
  <si>
    <t xml:space="preserve">  ประเภทค่าตอบแทนพนักงานจ้าง   </t>
  </si>
  <si>
    <t>ท้องถิ่นและพนักงานจ้างผู้ที่ได้รับคำสั่ง</t>
  </si>
  <si>
    <t xml:space="preserve">ราชการของพนักงานส่วนท้องถิ่น   เช่น    ค่าเบี้ยเลี้ยง    ค่าพาหนะ    ค่าเช่าที่พัก    </t>
  </si>
  <si>
    <t>และค่าใช้จ่ายอื่น  ๆ    ในการเดินทางไปราชการหรืออบรมสัมมนา</t>
  </si>
  <si>
    <t xml:space="preserve">        ค่าวัสดุ    </t>
  </si>
  <si>
    <t xml:space="preserve">เพื่อจ่ายเป็นค่าจัดซื้อสิ่งของเครื่องใช้ต่างๆ เช่นกระดาษ  แฟ้ม  ปากกา ดินสอ และอื่นๆที่เกี่ยวข้อง </t>
  </si>
  <si>
    <t xml:space="preserve">  ประเภทวัสดุการเกษตร</t>
  </si>
  <si>
    <t>เพื่อจ่ายเป็นค่าจัดซื้อวัสดุการเกษตร เช่น จอบ   เสียม  วัสดุเพาะชำ    ผ้าใบหรือพลาสติก</t>
  </si>
  <si>
    <t xml:space="preserve">พันธุ์พืช    อุปกรณ์ขยายพันธุ์พืช    ใบมีด  เชือกและอื่นๆที่เกี่ยวข้อง </t>
  </si>
  <si>
    <t xml:space="preserve">    ประเภทเงินเดือนนายก/รองนายก อบต.หนองบัวแก้ว      </t>
  </si>
  <si>
    <t xml:space="preserve">     ประเภทเงินค่าตอบแทนประจำตำแหน่งนายก/รองนายกอบต.หนองบัวแก้ว      </t>
  </si>
  <si>
    <t xml:space="preserve">    ประเภทเงินค่าตอบแทนพิเศษ  นายก/รองนายก อบต.หนองบัวแก้ว      </t>
  </si>
  <si>
    <t xml:space="preserve">      ประเภทเงินเดือนค่าตอบแทนเลขานุการ นายก อบต.หนองบัวแก้ว   </t>
  </si>
  <si>
    <t xml:space="preserve">      ประเภทเงินค่าตอบแทนสมาชิกสภา  องค์กรปกครองส่วนท้องถิ่น    </t>
  </si>
  <si>
    <t xml:space="preserve">     ประเภทเงินเดือนพนักงาน    </t>
  </si>
  <si>
    <t xml:space="preserve">     ประเภทเงินเพิ่มต่าง ๆ  ของพนักงาน    </t>
  </si>
  <si>
    <t xml:space="preserve">     ประเภทเงินประจำตำแหน่ง    </t>
  </si>
  <si>
    <t xml:space="preserve">     ประเภทเงินเพิ่มต่าง ๆ ของพนักงานจ้าง  </t>
  </si>
  <si>
    <t xml:space="preserve">     ประเภทค่าตอบแทนผู้ปฏิบัติราชการอันเป็นประโยชน์แก่  อปท.</t>
  </si>
  <si>
    <t>หน้า   8</t>
  </si>
  <si>
    <t xml:space="preserve">เพื่อจ่ายเป็นค่าน้ำประปาขององค์การบริหารส่วนตำบลหนองบัวแก้ว </t>
  </si>
  <si>
    <t>ส่วนที่ 1</t>
  </si>
  <si>
    <t>คำแถลงงบประมาณรายจ่าย</t>
  </si>
  <si>
    <t>ของ</t>
  </si>
  <si>
    <t>อำเภอพยัคฆภูมิพิสัย         จังหวัดมหาสารคาม</t>
  </si>
  <si>
    <t>หน้า  2</t>
  </si>
  <si>
    <t>ท่านประธานสภาและสมาชิกสภาองค์การบริหารส่วนตำบลหนองบัวแก้ว</t>
  </si>
  <si>
    <t xml:space="preserve">                บัดนี้ถึงเวลาที่คณะผู้บริหารองค์การบริหารส่วนตำบล  จะได้เสนอร่างข้อบัญญัติงบประมาณรายจ่ายประจำปี</t>
  </si>
  <si>
    <t>ต่อสภาองค์การบริหารส่วนตำบลหนองบัวแก้วอีกครั้งหนึ่ง  ฉะนั้น  ในโอกาสนี้  คณะผู้บริหารองค์การบริหารส่วน</t>
  </si>
  <si>
    <t xml:space="preserve">ตำบลหนองบัวแก้วจึงขอชี้แจงให้ท่านประธาน    และสมาชิกทุกท่านได้ทราบถึงสถานะการคลัง ตลอดจนหลักการ   </t>
  </si>
  <si>
    <t xml:space="preserve">                1.สถานะการคลัง</t>
  </si>
  <si>
    <t>1.1 งบประมาณรายจ่ายทั่วไป</t>
  </si>
  <si>
    <t xml:space="preserve">หมวดค่าธรรมเนียม ค่าปรับ และใบอนุญาต          </t>
  </si>
  <si>
    <t xml:space="preserve">หมวดภาษีอากร     </t>
  </si>
  <si>
    <t xml:space="preserve">หมวดรายได้เบ็ดเตล็ด </t>
  </si>
  <si>
    <t xml:space="preserve">หมวดภาษีจัดสรร </t>
  </si>
  <si>
    <t xml:space="preserve">หมวดเงินอุดหนุนทั่วไป </t>
  </si>
  <si>
    <t>(2) เงินอุดหนุนที่รัฐบาลให้โดยระบุวัตถุประสงค์</t>
  </si>
  <si>
    <t>หน้า  3</t>
  </si>
  <si>
    <t xml:space="preserve">               งบกลาง</t>
  </si>
  <si>
    <t xml:space="preserve">               งบบุคลากร  (หมวดเงินเดือน ค่าจ้างประจำ และค่าจ้างชั่วคราว) </t>
  </si>
  <si>
    <t xml:space="preserve">              งบดำเนินงาน(หมวดค่าตอบแทนใช้สอยและวัสดุหมวดค่าสาธารณูปโภค)</t>
  </si>
  <si>
    <t xml:space="preserve">               งบลงทุน  (หมวดค่าครุภัณฑ์ ที่ดินและสิ่งก่อสร้าง)  </t>
  </si>
  <si>
    <t xml:space="preserve">               งบรายจ่ายอื่น  (หมวดรายจ่ายอื่น)</t>
  </si>
  <si>
    <t xml:space="preserve">               งบเงินอุดหนุน  (หมวดเงินอุดหนุน)</t>
  </si>
  <si>
    <t xml:space="preserve">(5) มีการจ่ายเงินสะสมเพื่อดำเนินการตามอำนาจหน้าที่ </t>
  </si>
  <si>
    <t>หน้า  4</t>
  </si>
  <si>
    <t xml:space="preserve"> หมวดค่าธรรมเนียม ค่าปรับ และใบอนุญาต</t>
  </si>
  <si>
    <t xml:space="preserve"> รวมรายได้จัดเก็บเอง</t>
  </si>
  <si>
    <t>รายได้ที่รัฐบาลเก็บแล้วจัดสรรให้  อปท.</t>
  </si>
  <si>
    <t>รวมรายได้ที่รัฐบาลเก็บแล้วจัดสรรให้  อปท.</t>
  </si>
  <si>
    <t>รายได้ที่รัฐบาลอุดหนุนให้  อปท.</t>
  </si>
  <si>
    <t xml:space="preserve"> หมวดเงินอุดหนุนทั่วไป</t>
  </si>
  <si>
    <t>รวมรายได้ที่รัฐบาลอุดหนุนให้  อปท.</t>
  </si>
  <si>
    <t>หน้า  5</t>
  </si>
  <si>
    <t xml:space="preserve">งบบุคลากร  (หมวดเงินเดือน ค่าจ้างประจำ </t>
  </si>
  <si>
    <t>งบดำเนินงาน (หมวดค่าตอบแทนใช้สอยและ</t>
  </si>
  <si>
    <t xml:space="preserve">วัสดุและหมวดค่าสาธารณูปโภค)  </t>
  </si>
  <si>
    <t>งบลงทุน(หมวดค่าครุภัณฑ์ ที่ดินและ</t>
  </si>
  <si>
    <t>สิ่งก่อสร้าง)</t>
  </si>
  <si>
    <t>งบรายจ่ายอื่น  (หมวดรายจ่ายอื่น)</t>
  </si>
  <si>
    <t>งบเงินอุดหนุน  (หมวดเงินอุดหนุน)</t>
  </si>
  <si>
    <t>หน้า  6</t>
  </si>
  <si>
    <t>ส่วนที่     2</t>
  </si>
  <si>
    <t xml:space="preserve">  เรื่อง</t>
  </si>
  <si>
    <t xml:space="preserve">  ของ </t>
  </si>
  <si>
    <t xml:space="preserve">  องค์การบริหารส่วนตำบลหนองบัวแก้ว</t>
  </si>
  <si>
    <t>อำเภอพยัคฆภูมิพิสัย          จังหวัดมหาสารคาม</t>
  </si>
  <si>
    <t>หน้า  7</t>
  </si>
  <si>
    <t xml:space="preserve">   บันทึกหลักการและเหตุผล</t>
  </si>
  <si>
    <t>แผนงานบริหารทั่วไป</t>
  </si>
  <si>
    <t xml:space="preserve"> แผนงานการศึกษา</t>
  </si>
  <si>
    <t xml:space="preserve"> แผนสร้างความเข้มแข็งของชุมชน</t>
  </si>
  <si>
    <t xml:space="preserve"> แผนงานการศาสนา วัฒนธรรม และนันทนาการ</t>
  </si>
  <si>
    <t>แผนงานอุตสาหกรรมและการโยธา</t>
  </si>
  <si>
    <t>แผนงานการพาณิชย์</t>
  </si>
  <si>
    <t xml:space="preserve"> แผนงานงบกลาง</t>
  </si>
  <si>
    <t xml:space="preserve">   ประเภทรายจ่ายตามข้อผูกพัน</t>
  </si>
  <si>
    <t xml:space="preserve">        -เงินสมทบกองทุนหลักประกันสุขภาพระดับตำบลตำบลหนองบัวแก้ว</t>
  </si>
  <si>
    <t xml:space="preserve">  ประเภทเบี้ยยังชีพผู้ป่วยเอดส์</t>
  </si>
  <si>
    <t xml:space="preserve">   ประเภทเงินสมทบกองทุนบำเหน็จบำนาญข้าราชการท้องถิ่น กบท.</t>
  </si>
  <si>
    <t xml:space="preserve">    ประเภทเงินสำรองจ่าย    </t>
  </si>
  <si>
    <t xml:space="preserve">หรือผู้ที่ได้รับอนุญาตให้เดินทางไปราชการ เช่นค่าเบี้ยเลี้ยง,ค่าพาหนะและค่าใช้จ่ายอื่น  ๆ  </t>
  </si>
  <si>
    <t xml:space="preserve">ที่ใช้ในการปฏิบัติราชการของ อบต.เช่นน้ำมันดีเซล,น้ำมันเบนซิน,น้ำมันเครื่องและอื่นๆ  </t>
  </si>
  <si>
    <t>ประเภทรายจ่ายเกี่ยวเนื่องกับการปฏิบัติราชการที่ไม่เข้าลักษณะรายจ่ายหมวดอื่น</t>
  </si>
  <si>
    <t xml:space="preserve">  -ค่าใช้จ่ายโครงการช่วยเหลือประชาชนต้านภัยหนาว    ตั้งไว้    80,000.-  บาท  เพื่อจ่ายเป็น</t>
  </si>
  <si>
    <t xml:space="preserve">งานบุญประเพณีประจำปีของหมู่บ้านๆละ 5,000 บาท  ในการจัดกิจกรรมส่งเสริมและอนุรักษ์ </t>
  </si>
  <si>
    <t xml:space="preserve">   ไม่ได้ประมาณการ เนื่องจากปีที่ผ่านมาไม่มีรายได้ส่วนนี้เข้ามา</t>
  </si>
  <si>
    <t>ประเภทรายรับค่าธรรมเนียมเกี่ยวกับการฆ่าสัตว์  จำหน่ายเนื้อสัตว์</t>
  </si>
  <si>
    <t xml:space="preserve">     ไม่ได้ประมาณการ เนื่องจากปีที่ผ่านมาไม่มีรายได้ส่วนนี้เข้ามา</t>
  </si>
  <si>
    <t>ปี 2558</t>
  </si>
  <si>
    <t>ประจำปีงบประมาณ    2558</t>
  </si>
  <si>
    <t>ประจำปีงบประมาณ  2558</t>
  </si>
  <si>
    <t>ประกอบงบประมาณรายจ่ายประจำปีงบประมาณ  2558</t>
  </si>
  <si>
    <t>และแนวนโยบาย ในการดำเนินงานในปีงบประมาณ พ.ศ.2558 ดังต่อไปนี้</t>
  </si>
  <si>
    <t>ประจำปีงบประมาณ   2558</t>
  </si>
  <si>
    <t>งบประมาณรายจ่าย ประจำปีงบประมาณ    พ.ศ. 2558</t>
  </si>
  <si>
    <t>ประจำปีงบประมาณ    2558   ขององค์การบริหารส่วนตำบลหนองบัวแก้ว</t>
  </si>
  <si>
    <t xml:space="preserve">            ประจำปีงบประมาณ 2558</t>
  </si>
  <si>
    <t xml:space="preserve">    ประเภทรายรับค่าธรรมเนียม ค่าปรับและค่าใบอนุญาตอื่นๆ</t>
  </si>
  <si>
    <t xml:space="preserve">          -เงินสมทบประกันสังคม  5 %   ของค่าจ้าง      ตั้งไว้     93,693.-    บาท   </t>
  </si>
  <si>
    <t>ตั้งไว้   100,000.-               บาท   เพื่อจ่ายเป็นเงินสมทบสำนักงานหลักประกัน</t>
  </si>
  <si>
    <t xml:space="preserve">ตั้งจ่ายจากเงินรายได้   </t>
  </si>
  <si>
    <t>และเจ้าหน้าที่บันทึกข้อมูล</t>
  </si>
  <si>
    <t xml:space="preserve"> เจ้าหน้าที่วิเคราะห์นโยบายและแผน , บุคลากร,เจ้าพนักงานธุรการ,เจ้าพนักงานป้องกันฯ</t>
  </si>
  <si>
    <t>จำนวน 8  อัตรา   คือ  ปลัดองค์การบริหารส่วนตำบล  , รองปลัด อบต.,หัวหน้าสำนักปลัด</t>
  </si>
  <si>
    <t>เพื่อจ่ายเป็นเงินเดือนให้แก่พนักงานจ้าง    จำนวน  3  อัตรา คือ  ผช.จนท.บันทึกข้อมูล</t>
  </si>
  <si>
    <t xml:space="preserve"> ผช.จนท.วิเคราะห์นโยบายและแผน    และนักการภารโรง </t>
  </si>
  <si>
    <t xml:space="preserve">  -ค่าตอบแทนคณะกรรมการการเลือกตั้ง  ตั้งไว้   42,500.-    บาท    เพื่อจ่ายเป็นค่าตอบแทน</t>
  </si>
  <si>
    <t>หรือวารสารต่าง ๆ เช่น  หนังสือพิมพ์ของ  อบต. หรือหมู่บ้าน   วารสาร  รวมทั้ง</t>
  </si>
  <si>
    <t xml:space="preserve">ค่าจ้างเหมาจัดทำป้ายประชาสัมพันธ์,ค่าจ้างเหมาจัดทำพวงมาลา,จัดช่อดอกไม้ จ้างเหมาล้างอัดรูป     </t>
  </si>
  <si>
    <t xml:space="preserve">  -ค่าใช้จ่ายในพิธีการรับ - ส่งเสด็จฯ ตั้งไว้    15,000.-    บาท       เพื่อจ่ายเป็นค่าใช้จ่ายใน</t>
  </si>
  <si>
    <t xml:space="preserve">   -ค่ารายจ่ายเพื่อบำรุงรักษาหรือซ่อมแซมครุภัณฑ์    ตั้งไว้    50,000.-   บาทเพื่อเป็นค่าใช้จ่าย</t>
  </si>
  <si>
    <t xml:space="preserve">  -ค่าใช้จ่ายในการเดินทางไปราชการ    ตั้งไว้      120,000.-   บาท  เพื่อจ่ายเป็นค่าใช้จ่ายในการ</t>
  </si>
  <si>
    <t xml:space="preserve">  -ค่าใช้จ่ายในการจัดงานวันสำคัญต่างๆ    ตั้งไว้    35,000.-   บาท   เพื่อจ่ายเป็นค่าใช้จ่ายในการ</t>
  </si>
  <si>
    <t xml:space="preserve">  -ค่าใช้จ่ายในการจัดเก็บข้อมูลความจำเป็นพื้นฐานของตำบลหนองบัวแก้ว ตั้งไว้ 20,000.-บาท   </t>
  </si>
  <si>
    <t xml:space="preserve">   -ค่ารับรอง    ตั้งไว้  15,000.- บาท  เพื่อจ่ายเป็นค่าใช้จ่ายในการรับรองบุคคล , คณะบุคคล</t>
  </si>
  <si>
    <t xml:space="preserve"> ประเภทรายจ่ายเกี่ยวเนื่องกับการปฏิบัติราชการที่ไม่เข้าลักษณะรายจ่ายหมวดอื่น    จำนวน</t>
  </si>
  <si>
    <t xml:space="preserve">    ประเภทค่าวัสดุงานบ้านงานครัว      </t>
  </si>
  <si>
    <t xml:space="preserve">  -อุดหนุนที่ทำการองค์การบริหารส่วนตำบลปะหลาน      ตั้งไว้   15,000.-  บาท  เพื่อจ่ายเป็นเงิน</t>
  </si>
  <si>
    <t>อุดหนุนองค์การบริหารส่วนตำบลปะหลาน “โครงการปรับปรุงศูนย์ประสานการปฏิบัติและ</t>
  </si>
  <si>
    <t>ศูนย์รวมข้อมูลข่าวสารการจัดซื้อจัดจ้างของ อปท. ระดับอำเภอ  ประจำปี  2558 ”</t>
  </si>
  <si>
    <t>ตามประกาศคณะกรรมการการกระจายอำนาจให้แก่ อปท.หรือได้รับความเห็นชอบ</t>
  </si>
  <si>
    <t xml:space="preserve">(ทั้งนี้จะดำเนินการได้ก็ต่อเมื่อเป็นไปตามหลักเกณฑ์ ตามที่กระทรวงมหาดไทยกำหนด </t>
  </si>
  <si>
    <t>จากคณะอนุกรรมการอำนวยการการกระจายอำนาจให้แก่  อปท.แล้ว )</t>
  </si>
  <si>
    <t xml:space="preserve">   ค่าครุภัณฑ์</t>
  </si>
  <si>
    <t xml:space="preserve">  ประเภทครุภัณฑ์สำนักงาน  </t>
  </si>
  <si>
    <t xml:space="preserve">  -ค่าจัดซื้อเครื่องโทรศัพท์ชนิดมีเครื่องโทรสาร   ตั้งไว้  9,000  บาท  เพื่อจ่ายเป็นค่า</t>
  </si>
  <si>
    <t>จัดซื้อเครื่องโทรศัพท์แบบตั้งโต๊ะชนิดสามารถโทรสาร ส่ง-รับแฟ็กซ์ได้</t>
  </si>
  <si>
    <r>
      <t xml:space="preserve"> -</t>
    </r>
    <r>
      <rPr>
        <sz val="16"/>
        <rFont val="Angsana New"/>
        <family val="1"/>
      </rPr>
      <t>ค่าจัดซื้อโต๊ะทำงาน ระดับ 3-5 พร้อมเก้าอี้แบบล้อหมุน   ตั้งไว้  5,500    บาท</t>
    </r>
  </si>
  <si>
    <t>เพื่อจ่ายเป็นค่าจัดซื้อโต๊ะทำงาน ระดับ 3-5 พร้อมเก้าอี้แบบล้อหมุน จำนวน 1 ชุด</t>
  </si>
  <si>
    <r>
      <t xml:space="preserve">  -</t>
    </r>
    <r>
      <rPr>
        <sz val="16"/>
        <rFont val="Angsana New"/>
        <family val="1"/>
      </rPr>
      <t>ค่าจัดซื้อโต๊ะทำงาน ระดับ 2-4 พร้อมเก้าอี้แบบล้อหมุน  ตั้งไว้  12,000   บาท</t>
    </r>
  </si>
  <si>
    <t>เพื่อจ่ายเป็นค่าจัดซื้อโต๊ะทำงาน ระดับ 2-4 พร้อมเก้าอี้แบบล้อหมุน จำนวน 3 ชุด</t>
  </si>
  <si>
    <t>……………………………………………………………………..</t>
  </si>
  <si>
    <t xml:space="preserve">เพื่อจ่ายเป็นเงินค่าตอบแทนให้แก่พนักงานจ้าง  จำนวน  1  อัตรา คือตำแหน่ง  </t>
  </si>
  <si>
    <t>ผู้ช่วยนักวิชาการเกษตร</t>
  </si>
  <si>
    <t xml:space="preserve">  ประเภทรายจ่ายเกี่ยวเนื่องกับการปฏิบัติราชการที่ไม่เข้าลักษณะรายจ่ายหมวดอื่น    จำนวน</t>
  </si>
  <si>
    <t xml:space="preserve">  -ค่าเดินทางไปราชการ   ตั้งไว้   20,000.-    บาท    เพื่อจ่ายเป็นค่าใช้จ่ายในการเดินทางไป</t>
  </si>
  <si>
    <t xml:space="preserve">  -ค่าโครงการฝึกอบรมส่งเสริมอาชีพเกษตรกรแบบเศรษฐกิจพอเพียง   ตั้งไว้</t>
  </si>
  <si>
    <t>150,000.-    บาท   เพื่อจ่ายเป็นค่าใช้จ่ายในการฝึกอบรมส่งเสริมอาชีพเกษตรกรแบบ</t>
  </si>
  <si>
    <t>เศรษฐกิจพอเพียง โดยรายละเอียดให้เป็นไปตามโครงการที่กำหนด</t>
  </si>
  <si>
    <t xml:space="preserve">   -ค่าใช้จ่ายโครงการจัดจัดทำแผนที่ภาษีและทะเบียนทรัพย์สิน    ตั้งไว้     50,000.-   บาท   </t>
  </si>
  <si>
    <t xml:space="preserve"> และอื่นๆที่เกี่ยวข้อง </t>
  </si>
  <si>
    <t xml:space="preserve">   ประเภทค่าบริการสื่อสารและโทรคมนาคม    </t>
  </si>
  <si>
    <t xml:space="preserve">แบบพิมพ์ น้ำดื่มบริการประชาชน  และอื่นๆที่เกี่ยวข้อง </t>
  </si>
  <si>
    <t xml:space="preserve"> -ค่าใช้จ่ายในโครงการฝึกอบรมทบทวน  อปพร.   ตั้งไว้    50,000  บาท  เพื่อจ่ายเป็นค่าใช้จ่าย</t>
  </si>
  <si>
    <t>โครงการฝึกอบรมทบทวน  อปพร. อบต.หนองบัวแก้ว เช่น  ค่าวิทยากร  ค่าอาหาร  อาหารว่าง</t>
  </si>
  <si>
    <t>ค่าจัดเตรียมสถานที่  ค่าจัดซื้ออุปกรณ์ต่างๆ หรือค่าใช้จ่ายอื่นที่เกี่ยวข้อง</t>
  </si>
  <si>
    <t>…………………………………………………………..</t>
  </si>
  <si>
    <t>……………………………………………………………….</t>
  </si>
  <si>
    <t xml:space="preserve">เพื่อจ่ายเป็นเงินเดือนเงินปรับปรุงเงินเดือน ให้แก่ข้าราชการส่วนท้องถิ่น   จำนวน 3  อัตรา   </t>
  </si>
  <si>
    <t>คือ  นักวิชาการศึกษา  ครูผู้ดูแลเด็ก   2 ราย</t>
  </si>
  <si>
    <t>…………………………………………………………………..</t>
  </si>
  <si>
    <t xml:space="preserve">   1.ค่าใช้จ่ายโครงการสนับสนุนค่าใช้จ่ายการบริหารสถานศึกษา     แยกรายการดังนี้</t>
  </si>
  <si>
    <t xml:space="preserve"> -ค่าอาหารกลางวันศูนย์พัฒนาเด็กเล็กบ้านป่าชาด ตั้งไว้ 89,600.-บาท  เพื่อจ่ายเป็นเงินอาหาร</t>
  </si>
  <si>
    <t xml:space="preserve"> -ค่าอาหารกลางวันศูนย์พัฒนาเด็กเล็กบ้านหนองบัวแก้ว    ตั้งไว้   106,400.-   บาท  เพื่อจ่าย</t>
  </si>
  <si>
    <t xml:space="preserve"> -ค่าอาหารกลางวันศูนย์พัฒนาเด็กเล็กบ้านหนองบัวคูสองห้อง    ตั้งไว้   156,800.-   บาท  </t>
  </si>
  <si>
    <t xml:space="preserve"> -ค่าอาหารกลางวันศูนย์พัฒนาเด็กเล็กบ้านหนองแสง    ตั้งไว้   134,400.-   บาท  </t>
  </si>
  <si>
    <t xml:space="preserve"> -ค่าอาหารกลางวันศูนย์พัฒนาเด็กเล็กวัดบ้านดอนหลี่    ตั้งไว้   246,400.-   บาท  </t>
  </si>
  <si>
    <t xml:space="preserve"> -ค่าจัดซื้อวัสดุอาหารเสริม(นม)โรงเรียนบ้านเก่าน้อย  ตั้งไว้       75,187.-       บาท </t>
  </si>
  <si>
    <t xml:space="preserve"> -ค่าจัดซื้อวัสดุอาหารเสริม(นม)โรงเรียนบ้านหนองแสงทุ่มยาว  ตั้งไว้   142,460.-     บาท </t>
  </si>
  <si>
    <t xml:space="preserve"> -ค่าจัดซื้อวัสดุอาหารเสริม(นม)โรงเรียนบ้านหนองบัวคูสองห้อง  ตั้งไว้  249,304.-    บาท</t>
  </si>
  <si>
    <t xml:space="preserve"> -ค่าจัดซื้อวัสดุอาหารเสริม(นม)โรงเรียนบ้านหนองบัวแก้ว  ตั้งไว้   146,417.-         บาท </t>
  </si>
  <si>
    <t xml:space="preserve"> -ค่าจัดซื้อวัสดุอาหารเสริม(นม)โรงเรียนบ้านโนนสูงดอนหลี่   ตั้งไว้       217,646.-       บาท </t>
  </si>
  <si>
    <t xml:space="preserve"> -ค่าจัดซื้อวัสดุอาหารเสริม(นม)ศูนย์พัฒนาเด็กเล็กบ้านป่าชาด    ตั้งไว้        34,093.-        บาท</t>
  </si>
  <si>
    <t xml:space="preserve"> -ค่าจัดซื้อวัสดุอาหารเสริม(นม)ศูนย์พัฒนาเด็กเล็กบ้านหนองบัวแก้ว ตั้งไว้     40,486.-    บาท</t>
  </si>
  <si>
    <t xml:space="preserve"> -ค่าจัดซื้อวัสดุอาหารเสริมศูนย์พัฒนาเด็กเล็กบ้านหนองบัวคูสองห้องตั้งไว้        59,663.-  บาท </t>
  </si>
  <si>
    <t xml:space="preserve"> -ค่าจัดซื้อวัสดุอาหารเสริม(นม)ศูนย์พัฒนาเด็กเล็กบ้านหนองแสง  ตั้งไว้          51,140.-    บาท </t>
  </si>
  <si>
    <t xml:space="preserve"> -ค่าจัดซื้อวัสดุอาหารเสริม(นม)ศูนย์พัฒนาเด็กเล็กวัดบ้านดอนหลี่  ตั้งไว้          93,756.-      บาท </t>
  </si>
  <si>
    <t xml:space="preserve">  -อุดหนุนอาหารกลางวันโรงเรียนบ้านเก่าน้อย  ตั้งไว้   152,000.-   บาท  เพื่อจ่ายเป็นค่าใช้จ่าย</t>
  </si>
  <si>
    <t xml:space="preserve"> -อุดหนุนอาหารกลางวันโรงเรียนชุมชนบ้านหนองแสงทุ่มยาว ตั้งไว้  288,000.-  เพื่อจ่ายเป็น</t>
  </si>
  <si>
    <t xml:space="preserve"> -อุดหนุนอาหารกลางวันโรงเรียนบ้านหนองบัวคูสองห้อง ตั้งไว้  504,000.- บาท  เพื่อจ่ายเป็น</t>
  </si>
  <si>
    <t xml:space="preserve"> -อุดหนุนอาหารกลางวันโรงเรียนบ้านหนองบัวแก้ว  ตั้งไว้  296,000.-    บาท    เพื่อจ่ายเป็น</t>
  </si>
  <si>
    <t xml:space="preserve"> -อุดหนุนอาหารกลางวันโรงเรียนบ้านโนนสูงดอนหลี่  ตั้งไว้    440,000.-    บาท     เพื่อจ่ายเป็น</t>
  </si>
  <si>
    <t xml:space="preserve"> -อุดหนุนโรงเรียนบ้านหนองบัวแก้ว   ตั้งไว้   10,000  บาท   เพื่อจ่ายเป็นเงินอุดหนุน</t>
  </si>
  <si>
    <t>โรงเรียนบ้านหนองบัวแก้ว "โครงการเศรษฐกิจพอเพียง" โดยรายละเอียดเป็นไปตาม</t>
  </si>
  <si>
    <t>ตามที่กระทรวงมหาดไทยกำหนด ตามประกาศคณะกรรมการการกระจายอำนาจ</t>
  </si>
  <si>
    <t>ให้แก่อปท.หรือได้รับความเห็นชอบจากคณะอนุกรรมการอำนวยการการกระจายอำนาจ</t>
  </si>
  <si>
    <t xml:space="preserve">โครงการที่ขอรับการสนับสนุน(ทั้งนี้จะดำเนินการได้ก็ต่อเมื่อเป็นไปตามหลักเกณฑ์ </t>
  </si>
  <si>
    <t>ให้แก่  อปท.แล้ว)</t>
  </si>
  <si>
    <t>เพื่อจ่ายเป็นเงินเพิ่มการครองชีพชั่วคราวและเงินปรับเพิ่มให้แก่ข้าราชการส่วน</t>
  </si>
  <si>
    <t xml:space="preserve"> -ค่าเดินทางไปราชการ ตั้งไว้ 20,000.-บาทเพื่อจ่ายเป็นค่าใช้จ่ายในการเดินทางไปราชการของ</t>
  </si>
  <si>
    <t xml:space="preserve">  ประเภทครุภัณฑ์สำนักงาน</t>
  </si>
  <si>
    <t>เพื่อจ่ายเป็นค่าจัดซื้อโต๊ะทำงาน ระดับ 2-4 พร้อมเก้าอี้แบบล้อหมุน จำนวน 1 ชุด</t>
  </si>
  <si>
    <r>
      <t xml:space="preserve"> -</t>
    </r>
    <r>
      <rPr>
        <sz val="16"/>
        <rFont val="Angsana New"/>
        <family val="1"/>
      </rPr>
      <t>ค่าจัดซื้อโต๊ะทำงาน ระดับ 2-4 พร้อมเก้าอี้แบบล้อหมุน   ตั้งไว้  4,000    บาท</t>
    </r>
  </si>
  <si>
    <t xml:space="preserve">  -ค่าจัดซื้อทรายอะเบท ตั้งไว้  90,000.-บาท   เพื่อจ่ายเป็นค่าจัดซื้อทรายอะเบท จำนวน  18  ถัง </t>
  </si>
  <si>
    <t xml:space="preserve">  -อุดหนุนศูนย์สาธารณสุขมูลฐาน (ศสมช.)  ตั้งไว้  240,000.-  บาท  เพื่อจ่ายเป็นเงินอุดหนุน</t>
  </si>
  <si>
    <t xml:space="preserve">สำหรับสนับสนุนการพัฒนางานสาธารณสุข จำนวน  16  หมู่บ้านๆละ   15,000  บาท </t>
  </si>
  <si>
    <t>……………………………………………………………</t>
  </si>
  <si>
    <t xml:space="preserve">  -ค่าเดินทางไปราชการ  ตั้งไว้ 25,000.- บาท    เพื่อจ่ายเป็นค่าใช้จ่ายในการเดินทางไปราชการ</t>
  </si>
  <si>
    <t xml:space="preserve">  -อุดหนุนการไฟฟ้าส่วนภูมิภาคสาขาพยัคฆภูมิพิสัย   ตั้งไว้   440,000    บาท  เพื่อจ่าย</t>
  </si>
  <si>
    <t>เป็นเงินอุดหนุนการไฟฟ้าส่วนภูมิภาคสาขาพยัคฆภูมิพิสัยในการดำเนินการขยายเขต</t>
  </si>
  <si>
    <t>ไฟฟ้าภายในเขตตำบลหนองบัวแก้ว</t>
  </si>
  <si>
    <t xml:space="preserve">  -ค่าซ่อมแซมและบำรุงไฟฟ้าสาธารณะ       ตั้งไว้    31,500.-      บาท     เพื่อจ่ายเป็นค่าซ่อมแซม</t>
  </si>
  <si>
    <t xml:space="preserve">  ประเภทอาคารต่างๆ</t>
  </si>
  <si>
    <t>บัวแก้วกำหนด</t>
  </si>
  <si>
    <t>โดยรายละเอียดให้เป็นไปตามแบบแปลนของ องค์การบริหารส่วนตำบลหนอง-</t>
  </si>
  <si>
    <t>เพื่อจ่ายเป็นค่าก่อสร้างอาคารสำนักงานองค์การบริหารส่วนตำบลหนองบัวแก้ว 2 ชั้น</t>
  </si>
  <si>
    <t xml:space="preserve">  ประเภทค่าถมดิน</t>
  </si>
  <si>
    <t xml:space="preserve"> -ค่าใช้จ่ายโครงการปรับปรุงภูมิทัศน์  อบต.หนองบัวแก้ว    ตั้งไว้   100,000  บาท  </t>
  </si>
  <si>
    <t>เหมายานพาหนะ ค่าวิทยากร ค่าที่พัก ค่าอาหารและค่าใช้จ่ายอย่างอื่นที่เกี่ยวข้อง</t>
  </si>
  <si>
    <t>เลือกตั้งหรือเลือกตั้งซ่อม สมาชิกสภาท้องถิ่น    ผู้บริหารท้องถิ่นหรือตามคำร้องขอของ กกต.</t>
  </si>
  <si>
    <t>เพื่อจ่ายเป็นค่าใช้จ่ายโครงการปรับปรุงภูมิทัศน์  อบต.หนองบัวแก้ว โดยดินถมไม่น้อย</t>
  </si>
  <si>
    <t>กว่า 2,075  ลูกบาศเมตร หรือมีพื้นที่ดินถมไม่น้อยกว่า  4,150  ตารางเมตร</t>
  </si>
  <si>
    <t>ถนนสายบ้านดอนกลาง ม.15– บ้านโนนลำเตา ม.13 – บ้านดอนหลี่ ม.9 – บ้านโนนสูง ม.10</t>
  </si>
  <si>
    <t xml:space="preserve">  -บ้านหนองคู ม.8 –บ้านสองห้อง ม.7- บ้านหนองบัวน้อย ม.6 -บ้านสระสี่เหลี่ยม ม.1  </t>
  </si>
  <si>
    <t xml:space="preserve">รวมระยะทางยาวไม่น้อยกว่า  13.700  กิโลเมตร  หรือพื้นที่ปรับเกรดไม่น้อยกว่า  54,800 ตร.เมตร </t>
  </si>
  <si>
    <t xml:space="preserve">ถนนสายบ้านโนนเพ็กพัฒนา ม.14  - บ้านป่าชาด ม.11 – บ้านเก่าน้อย  ม.2  -สระแคนใต้ ม.3 –  </t>
  </si>
  <si>
    <t xml:space="preserve">บ้านหนองแสง  ม.4 - บ้านหนองทุ่มยาว ม.12-บ้านหนองบัวแก้ว ม.5-บ้านหนองบัวแก้วใหม่ ม.16  </t>
  </si>
  <si>
    <t>ระยะทางยาวไม่น้อยกว่า  12.550  กิโลเมตร  หรือพื้นที่ปรับเกรดไม่น้อยกว่า  54,700   ตารางเมตร</t>
  </si>
  <si>
    <t>…………………………………………………………………</t>
  </si>
  <si>
    <t>……………………………………………………………..</t>
  </si>
  <si>
    <t xml:space="preserve"> -ค่าใช้จ่ายโครงการจัดตั้งศูนย์ปรองดองสมานฉันท์ระดับตำบล  ตั้งไว้  25,400  บาท</t>
  </si>
  <si>
    <t>เพื่อจ่ายเป็นค่าใช้จ่ายในการจัดฝึกอบรม  ประชุม ชี้แจงทำความเข้าใจ เพื่อสร้างทัศนคติ</t>
  </si>
  <si>
    <t>และจิตสำนึกที่ดีงามในการอยู่ร่วมกันอย่างสมานฉันท์</t>
  </si>
  <si>
    <t xml:space="preserve"> -ค่าใช้จ่ายโครงการจัดตั้งศูนย์ต่อสู้เพื่อเอาชนะยาเสพติดระดับตำบล  ตั้งไว้  20,000  บาท</t>
  </si>
  <si>
    <t>เพื่อจ่ายเป็นค่าใช้จ่ายในการจัดกิจกรรมดำเนินการป้องกันและแก้ไขปัญหายาเสพติด</t>
  </si>
  <si>
    <t>และหรือบูรณาการร่วมกับหน่วยงานที่เกี่ยวข้องดำเนินการป้องกันกลุ่มเสี่ยง เช่น เด็ก</t>
  </si>
  <si>
    <t>และเยาวชนไม่ให้ไปเกี่ยวข้องกับยาเสพติด</t>
  </si>
  <si>
    <t xml:space="preserve"> -อุดหนุนสำนักงานป้องกันและบรรเทาสาธารณภัยจังหวัดมหาสารคาม ตั้งไว้ 6,000 บาท</t>
  </si>
  <si>
    <t>เพื่อจ่ายเป็นเงินอุดหนุน"โครงการส่งเสริมและสนับสนุนการป้องและรักษาความปลอดภัย</t>
  </si>
  <si>
    <t>ยาเสพติดอำเภอพยัคฆภูมิพิสัย”  ดำเนินกิจกรรมเกี่ยวกับยาเสพติด   (ทั้งนี้จะดำเนินการได้ต่อเมื่อ</t>
  </si>
  <si>
    <t xml:space="preserve">ท้องถิ่นระดับจังหวัดแล้ว) </t>
  </si>
  <si>
    <t>ในชีวิตและทรัพย์สินของผู้ใช้รถใช้ถนนจากปัญหาเมาแล้วขับ"(ทั้งนี้จะดำเนินการได้ต่อเมื่อ</t>
  </si>
  <si>
    <t>คณะอนุกรรมการการกระจายอำนาจให้แก่องค์กรปกครองส่วน</t>
  </si>
  <si>
    <t>ประจำปีงบประมาณ 2558”(ทั้งนี้จะดำเนินการได้ต่อเมื่อได้รับความเห็นชอบจาก</t>
  </si>
  <si>
    <t xml:space="preserve">ดำเนินงานตามวัตถุประสงค์ของกองทุนสวัสดิการตำบล  </t>
  </si>
  <si>
    <t xml:space="preserve"> -อุดหนุนคณะกรรมการโครงการศูนย์ศิลปาชีพบ้านดอนหลี่  ตั้งไว้   30,000  บาท  </t>
  </si>
  <si>
    <t>เพื่อจ่ายเป็นเงินอุดหนุน"โครงการฝึกอบรมการทอผ้าไหม" รายละเอียดตามโครงการ</t>
  </si>
  <si>
    <t>ที่ขอรับการสนับสนุน</t>
  </si>
  <si>
    <t xml:space="preserve">  -อุดหนุนคณะกรรมการโครงการศูนย์ศิลาชีพบ้านดอนหลี่   ตั้งไว้  25,000.-บาท   เพื่อจ่ายเป็น</t>
  </si>
  <si>
    <t>…………………………………………………………………….</t>
  </si>
  <si>
    <t>……………………………………………………………………….</t>
  </si>
  <si>
    <t xml:space="preserve">                 2. การบริหารงบประมาณในปีงบประมาณ   2556</t>
  </si>
  <si>
    <t xml:space="preserve"> (1) รายรับจริงทั้งสิ้น    20,817,854       บาท  ประกอบด้วย</t>
  </si>
  <si>
    <t>ในปีงบประมาณ พ.ศ.   2557  ณ วันที่   30  มิถุนายน พ.ศ. 2557  องค์การบริหารส่วนตำบลหนองบัวแก้ว  มี</t>
  </si>
  <si>
    <t>สถานะการเงินดังนี้     ณ วันที่ 30  มิถุนายน   พ.ศ. 2557</t>
  </si>
  <si>
    <t xml:space="preserve"> 1.1.1 เงินฝากธนาคารทั้งสิ้น 28,061,241.08  บาท</t>
  </si>
  <si>
    <t xml:space="preserve"> 1.1.2 เงินสะสม  3,409,387   บาท</t>
  </si>
  <si>
    <t>1.1.3 ทุนสำรองเงินสะสม 7,328,915.42      บาท</t>
  </si>
  <si>
    <t>1 .1.4 รายการกันเงินไว้แบบก่อหนี้ผูกพันและยังไม่ได้เบิกจ่าย จำนวน    -   โครงการ   รวม        -         บาท</t>
  </si>
  <si>
    <t>1.1.5 รายการที่ได้กันเงินไว้โดยยังไม่ได้ก่อหนี้ผูกพัน  จำนวน    -   โครงการ                   รวม       -          บาท</t>
  </si>
  <si>
    <t xml:space="preserve"> 1.2   เงินกู้คงค้าง      -              บาท</t>
  </si>
  <si>
    <t>(3) รายจ่ายจริง  จำนวน     14,216,803   บาท  ประกอบด้วย</t>
  </si>
  <si>
    <t xml:space="preserve"> -ค่าจัดซื้อโต๊ะหมู่บูชา  แบบ  หมู่ 9  ตั้งไว้   4,000  บาท   เพื่อจ่ายเป็นค่าจัดซื้อโต๊ะ</t>
  </si>
  <si>
    <t xml:space="preserve">หมู่บูชา แบบ  หมู่ 9   เพื่อใช้ทดแทนของเดิมที่ชำรุดและเพื่อสำหรับทำพิธีทางศาสนา </t>
  </si>
  <si>
    <t>ประจำ  อบต.หนองบัวแก้ว</t>
  </si>
  <si>
    <t xml:space="preserve"> -ค่าเก้าอี้ประชุม   ตั้งไว้   13,500     บาท   เพื่อจ่ายเป็นค่าจัดซื้อเก้าอี้ประชุมสภาและ</t>
  </si>
  <si>
    <t>ใช้ในกิจกรรมต่างๆ  จำนวน   50   ตัว</t>
  </si>
  <si>
    <t xml:space="preserve">  -ค่าใช้จ่ายโครงการหนึ่งตำบลหนึ่งผลิตภัณฑ์ ( OTOP)   ตั้งไว้   120,000.-    บาท  เพื่อจ่ายเป็น</t>
  </si>
  <si>
    <t xml:space="preserve">  -ค่าใช้จ่ายโครงการแข่งขันกีฬาต้านยาเสพติด    ตั้งไว้   120,000.-     บาท   เพื่อจ่ายเป็น</t>
  </si>
  <si>
    <t xml:space="preserve">  -ค่าใช้จ่ายโครงการส่งเสริมอนุรักษ์วัฒนธรรมประเพณีบุญบั้งไฟ ตั้งไว้  120,000.- บาท  เพื่อ</t>
  </si>
  <si>
    <t xml:space="preserve">  -ค่าใช้จ่ายโครงการจัดหาพันธุ์ข้าว   ตั้งไว้   50,000.-    บาท   เพื่อจ่ายเป็นค่าใช้จ่ายในการจัดหา</t>
  </si>
  <si>
    <t xml:space="preserve">  -อุดหนุนกองทุนสวัสดิการตำบล  ตั้งไว้  50,000.-  บาท  เพื่อจ่ายเป็นเงินสนับสนุนค่าใช้จ่าย</t>
  </si>
  <si>
    <t xml:space="preserve"> -โครงการจัดซื้อวัคซีนป้องกันโรคพิษสุนัขบ้า  ตั้งไว้    40,000  บาท  เพื่อจ่ายเป็นค่า</t>
  </si>
  <si>
    <t>จัดซื้อวัคซีนและค่าใช้จ่ายอย่างอื่นที่เกี่ยวข้องตามโครงการ</t>
  </si>
  <si>
    <t>ประมาณการรายจ่ายรวมทั้งสิ้น   21,357,000  บาท  จ่ายจากรายได้จัดเก็บเอง หมวดภาษีจัดสรร และ</t>
  </si>
  <si>
    <t>เดิม อยู่ที่ หน้า 57</t>
  </si>
  <si>
    <t>หน้า 8</t>
  </si>
  <si>
    <t>หน้า 9</t>
  </si>
  <si>
    <t>หน้า 10</t>
  </si>
  <si>
    <t>หน้า 11</t>
  </si>
  <si>
    <t>หน้า 12</t>
  </si>
  <si>
    <t>หน้า 13</t>
  </si>
  <si>
    <t>หน้า 14</t>
  </si>
  <si>
    <t>หน้า 15</t>
  </si>
  <si>
    <t>หน้า 16</t>
  </si>
  <si>
    <t>หน้า 17</t>
  </si>
  <si>
    <t>หน้า 23</t>
  </si>
  <si>
    <t>หน้า 24</t>
  </si>
  <si>
    <t>หน้า 25</t>
  </si>
  <si>
    <t>หน้า  26</t>
  </si>
  <si>
    <t>หน้า  27</t>
  </si>
  <si>
    <t>หน้า 28</t>
  </si>
  <si>
    <t>หน้า  31</t>
  </si>
  <si>
    <t>หน้า  40</t>
  </si>
  <si>
    <t>( ปรากฏในแผนพัฒนาสามปี  พ.ศ.2558-2560    ข้อที่      2     หน้า   88         )</t>
  </si>
  <si>
    <t>( ปรากฏในแผนพัฒนาสามปี  พ.ศ.2558-2560    ข้อที่     3       หน้า    84        )</t>
  </si>
  <si>
    <t>( ปรากฏในแผนพัฒนาสามปี  พ.ศ.2558-2560    ข้อที่     1       หน้า   84         )</t>
  </si>
  <si>
    <t>( ปรากฏในแผนพัฒนาสามปี  พ.ศ.2558-2560    ข้อที่      3      หน้า    88        )</t>
  </si>
  <si>
    <t>( ปรากฏในแผนพัฒนาสามปี  พ.ศ.2558-2560  ข้อที่    1     หน้า  88           )</t>
  </si>
  <si>
    <t>( ปรากฏในแผนพัฒนาสามปี  พ.ศ.2558-2560  ข้อที่     1    หน้า   88        )</t>
  </si>
  <si>
    <t>( ปรากฏในแผนพัฒนาสามปี  พ.ศ.2558-2560  ข้อที่    1     หน้า   88          )</t>
  </si>
  <si>
    <t>( ปรากฏในแผนพัฒนาสามปี  พ.ศ.2558-2560  ข้อที่     1    หน้า  88           )</t>
  </si>
  <si>
    <t xml:space="preserve">ตั้งจ่ายจากเงินรายได้     ปรากฏในแผนพัฒนาสามปี  พ.ศ.2558-2560  ข้อที่    1     หน้า 88   </t>
  </si>
  <si>
    <t xml:space="preserve">ตั้งจ่ายจากเงินรายได้     ปรากฏในแผนพัฒนาสามปี  พ.ศ.2558-2560  ข้อที่   1      หน้า  88  </t>
  </si>
  <si>
    <t xml:space="preserve">ตั้งจ่ายจากเงินรายได้     ปรากฏในแผนพัฒนาสามปี  พ.ศ.2558-2560  ข้อที่   1      หน้า  88   </t>
  </si>
  <si>
    <t xml:space="preserve">ตั้งจ่ายจากเงินรายได้     ปรากฏในแผนพัฒนาสามปี  พ.ศ.2558-2560  ข้อที่   1      หน้า  88 </t>
  </si>
  <si>
    <t xml:space="preserve">ตั้งจ่ายจากเงินรายได้     ปรากฏในแผนพัฒนาสามปี  พ.ศ.2558-2560  ข้อที่   1      หน้า   88   </t>
  </si>
  <si>
    <t xml:space="preserve">ตั้งจ่ายจากเงินรายได้     ปรากฏในแผนพัฒนาสามปี  พ.ศ.2558-2560  ข้อที่   1      หน้า   88      </t>
  </si>
  <si>
    <t>ตั้งจ่ายจากเงินรายได้   ปรากฏในแผนพัฒนาสามปี  พ.ศ.2558-2560  ข้อที่     4    หน้า  88</t>
  </si>
  <si>
    <t>ตั้งจ่ายจากเงินรายได้  ปรากฏในแผนพัฒนาสามปี  พ.ศ.2558-2560  ข้อที่     13    หน้า  89</t>
  </si>
  <si>
    <t>ตั้งจ่ายจากเงินรายได้  ปรากฏในแผนพัฒนาสามปี  พ.ศ.2558-2560  ข้อที่   13      หน้า  89</t>
  </si>
  <si>
    <t>ตั้งจ่ายจากเงินรายได้  ปรากฏในแผนพัฒนาสามปี  พ.ศ.2558-2560  ข้อที่    13     หน้า  89</t>
  </si>
  <si>
    <t>ตั้งจ่ายจากเงินรายได้  ปรากฏในแผนพัฒนาสามปี  พ.ศ.2558-2560  ข้อที่    4     หน้า  87</t>
  </si>
  <si>
    <t>ตั้งจ่ายจากเงินรายได้  ปรากฏในแผนพัฒนาสามปี  พ.ศ.2558-2560  ข้อที่   4      หน้า   87</t>
  </si>
  <si>
    <t>( ปรากฏในแผนพัฒนาสามปี  พ.ศ.2558-2560    ข้อที่    9        หน้า   83            )</t>
  </si>
  <si>
    <t>ตั้งจ่ายจากเงินรายได้ปรากฏในแผนพัฒนาสามปี  พ.ศ.2558-2560  ข้อที่    5     หน้า  88</t>
  </si>
  <si>
    <t>ตั้งจ่ายจากเงินรายได้ปรากฏในแผนพัฒนาสามปี  พ.ศ.2558-2560  ข้อที่   5      หน้า   88</t>
  </si>
  <si>
    <t xml:space="preserve">ตั้งจ่ายจากเงินอุดหนุนทั่วไปปรากฏในแผนพัฒนาสามปี  พ.ศ.2558-2560  ข้อที่     1    หน้า  99     </t>
  </si>
  <si>
    <t>ตั้งจ่ายจากเงินรายได้ปรากฏในแผนพัฒนาสามปี  พ.ศ.2558-2560  ข้อที่   8      หน้า  88</t>
  </si>
  <si>
    <t>ตั้งจ่ายจากเงินรายได้ปรากฏในแผนพัฒนาสามปี  พ.ศ.2558-2560  ข้อที่     8    หน้า  88</t>
  </si>
  <si>
    <t>ตั้งจ่ายจากเงินรายได้ปรากฏในแผนพัฒนาสามปี  พ.ศ.2558-2560  ข้อที่     1    หน้า  88</t>
  </si>
  <si>
    <t>ตั้งจ่ายจากเงินรายได้ปรากฏในแผนพัฒนาสามปี  พ.ศ.2558-2560  ข้อที่    4     หน้า   88</t>
  </si>
  <si>
    <t>ตั้งจ่ายจากเงินอุดหนุนทั่วไปปรากฏในแผนพัฒนาสามปี  พ.ศ.2558-2560  ข้อที่     19    หน้า  90</t>
  </si>
  <si>
    <t>ตั้งจ่ายจากเงินรายได้  ปรากฏในแผนพัฒนาสามปี  พ.ศ.2558-2560  ข้อที่     19    หน้า  90</t>
  </si>
  <si>
    <t>ตั้งจ่ายจากเงินรายได้  ปรากฏในแผนพัฒนาสามปี  พ.ศ.2558-2560  ข้อที่   8      หน้า  88</t>
  </si>
  <si>
    <t>ตั้งจ่ายจากเงินรายได้  ปรากฏในแผนพัฒนาสามปี  พ.ศ.2558-2560  ข้อที่    1     หน้า  88</t>
  </si>
  <si>
    <t xml:space="preserve">ตั้งจ่ายจากเงินอุดหนุนทั่วไปปรากฏในแผนพัฒนาสามปี  พ.ศ.2558-2560  ข้อที่     1    หน้า  88    </t>
  </si>
  <si>
    <t>ตั้งจ่ายจากเงินรายได้  ปรากฏในแผนพัฒนาสามปี  พ.ศ.2558-2560  ข้อที่   1      หน้า  88</t>
  </si>
  <si>
    <t>ตั้งจ่ายจากเงินอุดหนุนทั่วไป  ปรากฏในแผนพัฒนาสามปี  พ.ศ.2558-2560  ข้อที่     1    หน้า  70</t>
  </si>
  <si>
    <t>ตั้งจ่ายจากเงินอุดหนุนทั่วไปปรากฏในแผนพัฒนาสามปี  พ.ศ.2558-2560  ข้อที่     5    หน้า  70</t>
  </si>
  <si>
    <t>ตั้งจ่ายจากเงินอุดหนุนทั่วไปปรากฏในแผนพัฒนาสามปี  พ.ศ.2558-2560  ข้อที่  5       หน้า  70</t>
  </si>
  <si>
    <t>ตั้งจ่ายจากเงินอุดหนุนทั่วไปปรากฏในแผนพัฒนาสามปี  พ.ศ.2558-2560  ข้อที่   5      หน้า 70</t>
  </si>
  <si>
    <t>ตั้งจ่ายจากเงินอุดหนุนทั่วไปปรากฏในแผนพัฒนาสามปี  พ.ศ.2558-2560  ข้อที่    5     หน้า  70</t>
  </si>
  <si>
    <t>ตั้งจ่ายจากเงินอุดหนุนทั่วไปปรากฏในแผนพัฒนาสามปี  พ.ศ.2558-2560  ข้อที่    4    หน้า 70</t>
  </si>
  <si>
    <t>ตั้งจ่ายจากเงินอุดหนุนทั่วไปปรากฏในแผนพัฒนาสามปี  พ.ศ.2558-2560  ข้อที่    3     หน้า 94</t>
  </si>
  <si>
    <t>ตั้งจ่ายจากเงินอุดหนุนทั่วไปปรากฏในแผนพัฒนาสามปี  พ.ศ.2558-2560  ข้อที่   4      หน้า  94</t>
  </si>
  <si>
    <t>ตั้งจ่ายจากเงินอุดหนุนทั่วไปปรากฏในแผนพัฒนาสามปี  พ.ศ.2558-2560  ข้อที่    6     หน้า  94</t>
  </si>
  <si>
    <t>ตั้งจ่ายจากเงินอุดหนุนทั่วไปปรากฏในแผนพัฒนาสามปี  พ.ศ.2558-2560  ข้อที่    5    หน้า  94</t>
  </si>
  <si>
    <t>ตั้งจ่ายจากเงินอุดหนุนทั่วไปปรากฏในแผนพัฒนาสามปี  พ.ศ.2558-2560  ข้อที่    7     หน้า  94</t>
  </si>
  <si>
    <t>ตั้งจ่ายจากเงินอุดหนุนทั่วไปปรากฏในแผนพัฒนาสามปี  พ.ศ.2558-2560  ข้อที่     14    หน้า  95</t>
  </si>
  <si>
    <t>ตั้งจ่ายจากเงินรายได้ ปรากฏในแผนพัฒนาสามปี  พ.ศ.2558-2560  ข้อที่    1     หน้า 88</t>
  </si>
  <si>
    <t>ตั้งจ่ายจากเงินรายได้ ปรากฏในแผนพัฒนาสามปี  พ.ศ.2558-2560  ข้อที่     1    หน้า 88</t>
  </si>
  <si>
    <t>ตั้งจ่ายจากเงินรายได้ ปรากฏในแผนพัฒนาสามปี  พ.ศ.2558-2560  ข้อที่   1      หน้า  88</t>
  </si>
  <si>
    <t>ตั้งจ่ายจากเงินรายได้ปรากฏในแผนพัฒนาสามปี  พ.ศ.2558-2560  ข้อที่    8     หน้า 88</t>
  </si>
  <si>
    <t>ตั้งจ่ายจากเงินรายได้  ปรากฏในแผนพัฒนาสามปี  พ.ศ.2558-2560  ข้อที่      1   หน้า 88</t>
  </si>
  <si>
    <t>ตั้งจ่ายจากเงินรายได้  ปรากฏในแผนพัฒนาสามปี  พ.ศ.2558-2560  ข้อที่    1     หน้า 88</t>
  </si>
  <si>
    <t>ตั้งจ่ายจากเงินรายได้  ปรากฏในแผนพัฒนาสามปี  พ.ศ.2558-2560  ข้อที่   1      หน้า 88</t>
  </si>
  <si>
    <t>ตั้งจ่ายจากเงินรายได้  ปรากฏในแผนพัฒนาสามปี  พ.ศ.2558-2560  ข้อที่     1    หน้า 88</t>
  </si>
  <si>
    <t>ตั้งจ่ายจากเงินรายได้  ปรากฏในแผนพัฒนาสามปี  พ.ศ.2558-2560  ข้อที่   4      หน้า 88</t>
  </si>
  <si>
    <t>ตั้งจ่ายจากเงินรายได้  ปรากฏในแผนพัฒนาสามปี  พ.ศ.2558-2560  ข้อที่    4     หน้า 88</t>
  </si>
  <si>
    <t>ตั้งจ่ายจากเงินอุดหนุนทั่วไปปรากฏในแผนพัฒนาสามปี  พ.ศ.2558-2560  ข้อที่     8    หน้า      88</t>
  </si>
  <si>
    <t>ตั้งจ่ายจากเงินรายได้ ปรากฏในแผนพัฒนาสามปี  พ.ศ.2558-2560  ข้อที่    1     หน้า    88</t>
  </si>
  <si>
    <t>ตั้งจ่ายจากเงินรายได้ ปรากฏในแผนพัฒนาสามปี  พ.ศ.2558-2560  ข้อที่     1    หน้า    88</t>
  </si>
  <si>
    <t>ตั้งจ่ายจากเงินรายได้ ปรากฏในแผนพัฒนาสามปี  พ.ศ.2558-2560  ข้อที่    4     หน้า    88</t>
  </si>
  <si>
    <t>ตั้งจ่ายจากเงินอุดหนุนทั่วไปปรากฏในแผนพัฒนาสามปี  พ.ศ.2558-2560  ข้อที่  8       หน้า 88</t>
  </si>
  <si>
    <t>ตั้งจ่ายจากเงินรายได้ปรากฏในแผนพัฒนาสามปี  พ.ศ.2558-2560  ข้อที่    9     หน้า  89</t>
  </si>
  <si>
    <t>ตั้งจ่ายจากเงินอุดหนุนทั่วไปปรากฏในแผนพัฒนาสามปี  พ.ศ.2558-2560  ข้อที่    3     หน้า  87</t>
  </si>
  <si>
    <t>ตั้งจ่ายจากเงินรายได้ปรากฏในแผนพัฒนาสามปี  พ.ศ.2558-2560  ข้อที่    6     หน้า  80</t>
  </si>
  <si>
    <t>ตั้งจ่ายจากเงินอุดหนุนทั่วไป ปรากฏในแผนพัฒนาสามปี  พ.ศ.2558-2560  ข้อที่    4     หน้า  97</t>
  </si>
  <si>
    <t>ตั้งจ่ายจากเงินอุดหนุนทั่วไป ปรากฏในแผนพัฒนาสามปี  พ.ศ.2558-2560  ข้อที่    3     หน้า  97</t>
  </si>
  <si>
    <t>ตั้งจ่ายจากเงินอุดหนุนทั่วไป ปรากฏในแผนพัฒนาสามปี  พ.ศ.2558-2560  ข้อที่    2     หน้า  97</t>
  </si>
  <si>
    <t>ตั้งจ่ายจากเงินอุดหนุนทั่วไป ปรากฏในแผนพัฒนาสามปี  พ.ศ.2558-2560  ข้อที่   3      หน้า 93</t>
  </si>
  <si>
    <t>ตั้งจ่ายจากเงินอุดหนุนทั่วไป ปรากฏในแผนพัฒนาสามปี  พ.ศ.2558-2560  ข้อที่     1    หน้า  85</t>
  </si>
  <si>
    <t>ตั้งจ่ายจากเงินอุดหนุนทั่วไป ปรากฏในแผนพัฒนาสามปี  พ.ศ.2558-2560  ข้อที่   2      หน้า  85</t>
  </si>
  <si>
    <t>ตั้งจ่ายจากเงินอุดหนุนทั่วไป ปรากฏในแผนพัฒนาสามปี  พ.ศ.2558-2560  ข้อที่     3    หน้า 72</t>
  </si>
  <si>
    <t>ตั้งจ่ายจากเงินอุดหนุนทั่วไป ปรากฏในแผนพัฒนาสามปี  พ.ศ.2558-2560  ข้อที่    1     หน้า 96</t>
  </si>
  <si>
    <t>ตั้งจ่ายจากเงินอุดหนุนทั่วไป ปรากฏในแผนพัฒนาสามปี  พ.ศ.2558-2560  ข้อที่   8      หน้า 94</t>
  </si>
  <si>
    <t>ตั้งจ่ายจากเงินอุดหนุนทั่วไป ปรากฏในแผนพัฒนาสามปี  พ.ศ.2558-2560  ข้อที่     2    หน้า  96</t>
  </si>
  <si>
    <t>ตั้งจ่ายจากเงินรายได้  ปรากฏในแผนพัฒนาสามปี  พ.ศ.2558-2560  ข้อที่      1   หน้า   88</t>
  </si>
  <si>
    <t>ตั้งจ่ายจากเงินรายได้  ปรากฏในแผนพัฒนาสามปี  พ.ศ.2558-2560  ข้อที่    1     หน้า   88</t>
  </si>
  <si>
    <t>ตั้งจ่ายจากเงินรายได้  ปรากฏในแผนพัฒนาสามปี  พ.ศ.2558-2560  ข้อที่     1    หน้า   88</t>
  </si>
  <si>
    <t>ตั้งจ่ายจากเงินรายได้     ปรากฏในแผนพัฒนาสามปี  พ.ศ.2558-2560  ข้อที่    1     หน้า    88</t>
  </si>
  <si>
    <t>ตั้งจ่ายจากเงินรายได้     ปรากฏในแผนพัฒนาสามปี  พ.ศ.2558-2560  ข้อที่     4    หน้า    88</t>
  </si>
  <si>
    <t>ตั้งจ่ายจากเงินรายได้     ปรากฏในแผนพัฒนาสามปี  พ.ศ.2558-2560  ข้อที่    4     หน้า    88</t>
  </si>
  <si>
    <t>ตั้งจ่ายจากเงินอุดหนุนทั่วไป ปรากฏในแผนพัฒนาสามปี  พ.ศ.2558-2560  ข้อที่     1    หน้า 63</t>
  </si>
  <si>
    <t>ตั้งจ่ายจากเงินรายได้     ปรากฏในแผนพัฒนาสามปี  พ.ศ.2558-2560  ข้อที่     3    หน้า    66</t>
  </si>
  <si>
    <t>ตั้งจ่ายจากเงินรายได้     ปรากฏในแผนพัฒนาสามปี  พ.ศ.2558-2560  ข้อที่   8      หน้า    88</t>
  </si>
  <si>
    <t>ตั้งจ่ายจากเงินอุดหนุนทั่วไป  ปรากฏในแผนพัฒนาสามปี  พ.ศ.2558-2560  ข้อที่   13      หน้า  89</t>
  </si>
  <si>
    <t>ตั้งจ่ายจากเงินรายได้  ปรากฏในแผนพัฒนาสามปี  พ.ศ.2558-2560  ข้อที่     11    หน้า  81</t>
  </si>
  <si>
    <t>ตั้งจ่ายจากเงินรายได้     ปรากฏในแผนพัฒนาสามปี  พ.ศ.2558-2560  ข้อที่   8     หน้า  88</t>
  </si>
  <si>
    <t xml:space="preserve">ตั้งจ่ายจากเงินอุดหนุนทั่วไปปรากฏในแผนพัฒนาสามปี  พ.ศ.2558-2560  ข้อที่      8   หน้า  88 </t>
  </si>
  <si>
    <t>ตั้งจ่ายจากเงินอุดหนุนทั่วไปปรากฏในแผนพัฒนาสามปี  พ.ศ.2558-2560  ข้อที่   1      หน้า   96</t>
  </si>
  <si>
    <t>ตั้งจ่ายจากเงินอุดหนุนทั่วไปปรากฏในแผนพัฒนาสามปี  พ.ศ.2558-2560  ข้อที่   2      หน้า   59</t>
  </si>
  <si>
    <t xml:space="preserve">ตั้งจ่ายจากเงินรายได้ปรากฏในแผนพัฒนาสามปี  พ.ศ.2558-2560  </t>
  </si>
  <si>
    <t xml:space="preserve">ตั้งจ่ายจากเงินอุดหนุนทั่วไปปรากฏในแผนพัฒนาสามปี  พ.ศ.2558-2560  </t>
  </si>
  <si>
    <t xml:space="preserve">ตั้งจ่ายจากเงินรายได้       </t>
  </si>
  <si>
    <t>ตั้งจ่ายจากเงินรายได้ ปรากฏในแผนพัฒนาสามปี  พ.ศ.2558-2560  ข้อที่     14    หน้า   89</t>
  </si>
  <si>
    <t>ตั้งจ่ายจากเงินรายได้ ปรากฏในแผนพัฒนาสามปี  พ.ศ.2558-2560  ข้อที่    8     หน้า  88</t>
  </si>
  <si>
    <t>ตั้งจ่ายจากเงินรายได้ ปรากฏในแผนพัฒนาสามปี  พ.ศ.2558-2560  ข้อที่      8   หน้า  88</t>
  </si>
  <si>
    <t>ตั้งจ่ายจากเงินรายได้ ปรากฏในแผนพัฒนาสามปี  พ.ศ.2558-2560  ข้อที่     17    หน้า  90</t>
  </si>
  <si>
    <t>ตั้งจ่ายจากเงินรายได้  ปรากฏในแผนพัฒนาสามปี  พ.ศ.2558-2560  ข้อที่     4    หน้า  88</t>
  </si>
  <si>
    <t xml:space="preserve">ตั้งจ่ายจากเงินรายได้  ปรากฏในแผนพัฒนาสามปี  พ.ศ.2558-2560  ข้อที่    21     หน้า   90       </t>
  </si>
  <si>
    <t>ตั้งจ่ายจากเงินรายได้ ปรากฏในแผนพัฒนาสามปี  พ.ศ.2558-2560  ข้อที่     7    หน้า  82</t>
  </si>
  <si>
    <t>ตั้งจ่ายจากเงินรายได้ ปรากฏในแผนพัฒนาสามปี  พ.ศ.2558-2560  ข้อที่      1   หน้า  82</t>
  </si>
  <si>
    <t>ตั้งจ่ายจากเงินรายได้   ปรากฏในแผนพัฒนาสามปี  พ.ศ.2558-2560  ข้อที่    4     หน้า  88</t>
  </si>
  <si>
    <t>ตั้งจ่ายจากเงินรายได้   ปรากฏในแผนพัฒนาสามปี  พ.ศ.2558-2560  ข้อที่    2     หน้า 70</t>
  </si>
  <si>
    <t>ตั้งจ่ายจากเงินรายได้ ปรากฏในแผนพัฒนาสามปี  พ.ศ.2558-2560  ข้อที่      4   หน้า 88</t>
  </si>
  <si>
    <t>ตั้งจ่ายจากเงินรายได้ ปรากฏในแผนพัฒนาสามปี  พ.ศ.2558-2560  ข้อที่    4     หน้า 88</t>
  </si>
  <si>
    <t xml:space="preserve">ตั้งจ่ายจากเงินรายได้ ปรากฏในแผนพัฒนาสามปี  พ.ศ.2558-2560  ข้อที่    5     หน้า  76     </t>
  </si>
  <si>
    <t xml:space="preserve">ตั้งจ่ายจากเงินรายได้ ปรากฏในแผนพัฒนาสามปี  พ.ศ.2558-2560  ข้อที่   1      หน้า   76    </t>
  </si>
  <si>
    <t>ตั้งจ่ายจากเงินรายได้  ปรากฏในแผนพัฒนาสามปี  พ.ศ.2558-2560  ข้อที่    1     หน้า   76</t>
  </si>
  <si>
    <t>ตั้งจ่ายจากเงินรายได้ ปรากฏในแผนพัฒนาสามปี  พ.ศ.2558-2560  ข้อที่    8     หน้า       83</t>
  </si>
  <si>
    <t>ตั้งจ่ายจากเงินรายได้ ปรากฏในแผนพัฒนาสามปี  พ.ศ.2558-2560  ข้อที่     4    หน้า 88</t>
  </si>
  <si>
    <t>ตั้งจ่ายจากเงินรายได้ ปรากฏในแผนพัฒนาสามปี  พ.ศ.2558-2560  ข้อที่     8    หน้า 88</t>
  </si>
  <si>
    <t>ตั้งจ่ายจากเงินรายได้ ปรากฏในแผนพัฒนาสามปี  พ.ศ.2558-2560  ข้อที่   14      หน้า   89</t>
  </si>
  <si>
    <t>ตั้งจ่ายจากเงินรายได้ ปรากฏในแผนพัฒนาสามปี  พ.ศ.2558-2560  ข้อที่    3     หน้า  78</t>
  </si>
  <si>
    <t>ตั้งจ่ายจากเงินรายได้ ปรากฏในแผนพัฒนาสามปี  พ.ศ.2558-2560  ข้อที่     3    หน้า 80</t>
  </si>
  <si>
    <t>ประเภทรายจ่ายเกี่ยวเนื่องกับการปฏิบัติราชการที่ไม่เข้าลักษณะรายจ่ายหมวดอื่น      จำนวน</t>
  </si>
  <si>
    <r>
      <t xml:space="preserve"> -</t>
    </r>
    <r>
      <rPr>
        <sz val="16"/>
        <rFont val="Angsana New"/>
        <family val="1"/>
      </rPr>
      <t>ค่าใช้จ่ายโครงการฝึกอบรมและศึกษาดูงาน  ตั้งไว้  326,350   บาท  เพื่อจ่ายเป็นค่าจ้าง</t>
    </r>
  </si>
  <si>
    <t xml:space="preserve">  -ค่าประโยชน์ตอบแทนอื่นเป็นกรณีพิเศษ (เงินรางวัลประจำปี ) ตั้งไว้   230,000.-   บาท   </t>
  </si>
  <si>
    <r>
      <t xml:space="preserve">           </t>
    </r>
    <r>
      <rPr>
        <b/>
        <sz val="16"/>
        <rFont val="Angsana New"/>
        <family val="1"/>
      </rPr>
      <t>บาท</t>
    </r>
  </si>
  <si>
    <r>
      <t xml:space="preserve">         </t>
    </r>
    <r>
      <rPr>
        <b/>
        <sz val="16"/>
        <rFont val="Angsana New"/>
        <family val="1"/>
      </rPr>
      <t xml:space="preserve">  บาท</t>
    </r>
  </si>
  <si>
    <t>ตั้งไว้</t>
  </si>
  <si>
    <t xml:space="preserve">        ตั้งไว้</t>
  </si>
  <si>
    <t xml:space="preserve">         ตั้งไว้</t>
  </si>
  <si>
    <r>
      <t xml:space="preserve">         </t>
    </r>
    <r>
      <rPr>
        <b/>
        <sz val="16"/>
        <rFont val="Angsana New"/>
        <family val="1"/>
      </rPr>
      <t>ตั้งไว้</t>
    </r>
  </si>
  <si>
    <r>
      <t xml:space="preserve">      </t>
    </r>
    <r>
      <rPr>
        <b/>
        <sz val="16"/>
        <rFont val="Angsana New"/>
        <family val="1"/>
      </rPr>
      <t xml:space="preserve">   ตั้งไว้</t>
    </r>
  </si>
  <si>
    <r>
      <t xml:space="preserve">            </t>
    </r>
    <r>
      <rPr>
        <b/>
        <sz val="16"/>
        <rFont val="Angsana New"/>
        <family val="1"/>
      </rPr>
      <t>บาท</t>
    </r>
  </si>
  <si>
    <r>
      <t xml:space="preserve">       </t>
    </r>
    <r>
      <rPr>
        <b/>
        <sz val="16"/>
        <rFont val="Angsana New"/>
        <family val="1"/>
      </rPr>
      <t xml:space="preserve"> ตั้งไว้</t>
    </r>
  </si>
  <si>
    <t>งบประมาณรายจ่ายประจำปีงบประมาณ พ.ศ.2558</t>
  </si>
  <si>
    <t>พ.ศ. 2552   มาตรา  87  จึงตราข้อบัญญัติงบประมาณรายจ่ายประจำปี  พ.ศ.2558  ขึ้นไว้โดยความเห็นชอบของ</t>
  </si>
  <si>
    <t xml:space="preserve">     ข้อ 1.ข้อบัญญัตินี้ เรียกว่า"ข้อบัญญัติ เรื่องงบประมาณรายจ่ายประจำปีงบประมาณ พ.ศ.2558"</t>
  </si>
  <si>
    <t xml:space="preserve">     ข้อ 2.ข้อบัญญัติ นี้ให้ใช้บังคับตั้งแต่วันที่  1  ตุลาคม   พ.ศ.  2557  เป็นต้นไป</t>
  </si>
  <si>
    <t xml:space="preserve">     ข้อ 3.งบประมาณรายจ่ายประจำปีงบประมาณ   พ.ศ. 2558   ให้ตั้งจ่ายเป็นจำนวนรวมทั้งสิ้น </t>
  </si>
  <si>
    <t xml:space="preserve">               21,357,000       บาท  โดยแยกรายละเอียดตามแผนงานดังนี้</t>
  </si>
  <si>
    <t>เป็นจำนวนรวมทั้งสิ้น 21,357,000  บาท โดยแยกรายละเอียดตามแผนงานได้ดังนี้</t>
  </si>
  <si>
    <t>ประมาณการไว้มากกว่าปีที่ผ่านมา เนื่องจากคาดว่าจะสามารถ</t>
  </si>
  <si>
    <t xml:space="preserve">       ประมาณการไว้มากกว่าปีที่ผ่านมา เนื่องจากคาดว่ามีรายได้</t>
  </si>
  <si>
    <t>ส่วนนี้เพิ่มขึ้น</t>
  </si>
  <si>
    <t xml:space="preserve">      ไม่ได้ประมาณการไว้เนื่องจากปีที่ผ่านมาไม่มีรายได้ส่วนนี้</t>
  </si>
  <si>
    <t>ประจำปีงบประมาณ     2558</t>
  </si>
  <si>
    <t xml:space="preserve">        ประมาณการไว้มากกว่าปีที่ผ่านมา เนื่องจากคาดว่ามีราย</t>
  </si>
  <si>
    <t>ได้ส่วนนี้เพิ่มขึ้น</t>
  </si>
  <si>
    <t>ส่วนนี้เพิ่มมากขึ้น</t>
  </si>
  <si>
    <t>ประเภทรายรับค่าธรรมเนียม ค่าปรับและค่าใบอนุญาตอื่นๆ</t>
  </si>
  <si>
    <t>ตั้งจ่ายจากเงินรายได้  ปรากฏในแผนพัฒนาสามปี  พ.ศ.2558-2560  ข้อที่    2     หน้า 87</t>
  </si>
  <si>
    <t>ตั้งจ่ายจากเงินรายได้  ปรากฏในแผนพัฒนาสามปี  พ.ศ.2558-2560  ข้อที่    11     หน้า   81</t>
  </si>
  <si>
    <t>ตั้งจ่ายจากเงินรายได้   ปรากฏในแผนพัฒนาสามปี  พ.ศ.2558-2560  ข้อที่   2      หน้า  80</t>
  </si>
  <si>
    <t>ตั้งจ่ายจากเงินรายได้   ปรากฏในแผนพัฒนาสามปี  พ.ศ.2558-2560  ข้อที่   16      หน้า  90</t>
  </si>
  <si>
    <t>ตั้งจ่ายจากเงินรายได้  ปรากฏในแผนพัฒนาสามปี  พ.ศ.2558-2560  ข้อที่    8     หน้า  88</t>
  </si>
  <si>
    <t>ตั้งจ่ายจากเงินรายได้   ปรากฏในแผนพัฒนาสามปี  พ.ศ.2558-2560  ข้อที่   8      หน้า  88</t>
  </si>
  <si>
    <t xml:space="preserve"> -ค่าจัดซื้อโต๊ะเหล็ก  เก้าอี้ผู้บริหาร  ตั้งไว้    9,500   บาท   เพื่อจ่ายเป็นค่าจัดซื้อโต๊ะเหล็กและ</t>
  </si>
  <si>
    <t>ตั้งจ่ายจากเงินรายได้   ปรากฏในแผนพัฒนาสามปี  พ.ศ.2558-2560  ข้อที่   19      หน้า  90</t>
  </si>
  <si>
    <t>เพื่อจ่ายเป็นค่าเช่าบริการเกี่ยวกับอินเตอร์เน็ตและค่าโทรสารขององค์การบริหารส่วนตำบล</t>
  </si>
  <si>
    <t>ปรากฏในแผนพัฒนาสามปี  พ.ศ.2558-2560  ข้อที่     19    หน้า  90</t>
  </si>
  <si>
    <t>ตั้งจ่ายจากเงินรายได้  15,990  บาท    เงินอุดหนุนทั่วไป  14,010  บาท</t>
  </si>
  <si>
    <t>ตั้งจ่ายจากเงินรายได้    ปรากฏในแผนพัฒนาสามปี  พ.ศ.2558-2560   ข้อที่   4  หน้า  88</t>
  </si>
  <si>
    <t>ตั้งจ่ายจากเงินรายได้  ปรากฏในแผนพัฒนาสามปี  พ.ศ.2558-2560  ข้อที่     6    หน้า  70</t>
  </si>
  <si>
    <t>ตั้งจ่ายจากเงินรายได้  ปรากฏในแผนพัฒนาสามปี  พ.ศ.2558-2560  ข้อที่     3    หน้า  70</t>
  </si>
  <si>
    <t>ตั้งจ่ายจากเงินรายได้  ปรากฏในแผนพัฒนาสามปี  พ.ศ.2558-2560  ข้อที่    1     หน้า  70</t>
  </si>
  <si>
    <t>ตั้งจ่ายจากเงินรายได้  ปรากฏในแผนพัฒนาสามปี  พ.ศ.2558-2560  ข้อที่     8    หน้า 88</t>
  </si>
  <si>
    <t>เก้าอี้สำหรับผู้บริหารท้องถิ่น  จำนวน  1  ชุด</t>
  </si>
  <si>
    <t xml:space="preserve"> เพื่อจ่ายเป็นเงินเดือนให้แก่ลูกจ้างประจำจำนวน1 อัตรา  คือเจ้าหน้าที่การเงินและบัญชี</t>
  </si>
  <si>
    <t>เพื่อจ่ายเป็นค่าใช้จ่ายในการจัดเตรียมข้อมูลและค่าใช้จ่ายอื่นที่จำเป็นของโครงการจัด</t>
  </si>
  <si>
    <t xml:space="preserve"> -โครงการซ่อมแซมและปรับเกรดถนน สายที่ 1  ตั้งไว้   94,969  บาท   เพื่อจ่ายเป็นค่าซ่อมแซมปรับเกรด</t>
  </si>
  <si>
    <t xml:space="preserve"> -โครงการซ่อมแซมและปรับเกรดถนน สายที่ 2 ตั้งไว้   94,631  บาท   เพื่อจ่ายเป็นค่าซ่อมแซมปรับเกรด</t>
  </si>
  <si>
    <t>ตั้งจ่ายจากเงินอุดหนุนทั่วไป ปรากฏในแผนพัฒนาสามปี  พ.ศ.2558-2560  ข้อที่  2       หน้า  98</t>
  </si>
  <si>
    <t>ตั้งจ่ายจากเงินอุดหนุนทั่วไป ปรากฏในแผนพัฒนาสามปี  พ.ศ.2558-2560  ข้อที่  1      หน้า  93</t>
  </si>
  <si>
    <t xml:space="preserve">การเตรียมพิธีการรับ - ส่งเสด็จฯในพื้นที่ อบต. เช่นค่าป้ายพระบรมฉายาลักษณ์   </t>
  </si>
  <si>
    <t>ค่าจัดซื้อธงประดับตราสัญลักษณ์ หรือค่าอื่นๆที่เกี่ยวข้อง ในการนำมวลชน เข้าร่วมพิธีรับ-ส่งเสด็จฯ</t>
  </si>
  <si>
    <t xml:space="preserve">  -ค่าประโยชน์ตอบแทนอื่นเป็นกรณีพิเศษ (เงินรางวัลประจำปี ) ตั้งไว้   47,000.-   บาท   </t>
  </si>
  <si>
    <t>ตั้งจ่ายจากเงินอุดหนุนทั่วไปปรากฏในแผนพัฒนาสามปี  พ.ศ.2558-2560  ข้อที่   8      หน้า  88</t>
  </si>
  <si>
    <t xml:space="preserve">       ประมาณการไว้ต่ำกว่าปีที่ผ่านมา เนื่องจากคาดว่าจะได้</t>
  </si>
  <si>
    <t>รับการจัดสรรน้อยลง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</si>
</sst>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U&quot;\ #,##0;&quot;$U&quot;\ \-#,##0"/>
    <numFmt numFmtId="200" formatCode="&quot;$U&quot;\ #,##0;[Red]&quot;$U&quot;\ \-#,##0"/>
    <numFmt numFmtId="201" formatCode="&quot;$U&quot;\ #,##0.00;&quot;$U&quot;\ \-#,##0.00"/>
    <numFmt numFmtId="202" formatCode="&quot;$U&quot;\ #,##0.00;[Red]&quot;$U&quot;\ \-#,##0.00"/>
    <numFmt numFmtId="203" formatCode="_ &quot;$U&quot;\ * #,##0_ ;_ &quot;$U&quot;\ * \-#,##0_ ;_ &quot;$U&quot;\ * &quot;-&quot;_ ;_ @_ "/>
    <numFmt numFmtId="204" formatCode="_ * #,##0_ ;_ * \-#,##0_ ;_ * &quot;-&quot;_ ;_ @_ "/>
    <numFmt numFmtId="205" formatCode="_ &quot;$U&quot;\ * #,##0.00_ ;_ &quot;$U&quot;\ * \-#,##0.00_ ;_ &quot;$U&quot;\ * &quot;-&quot;??_ ;_ @_ "/>
    <numFmt numFmtId="206" formatCode="_ * #,##0.00_ ;_ * \-#,##0.00_ ;_ * &quot;-&quot;??_ ;_ @_ "/>
    <numFmt numFmtId="207" formatCode="t&quot;$U&quot;#,##0_);\(t&quot;$U&quot;#,##0\)"/>
    <numFmt numFmtId="208" formatCode="t&quot;$U&quot;#,##0_);[Red]\(t&quot;$U&quot;#,##0\)"/>
    <numFmt numFmtId="209" formatCode="t&quot;$U&quot;#,##0.00_);\(t&quot;$U&quot;#,##0.00\)"/>
    <numFmt numFmtId="210" formatCode="t&quot;$U&quot;#,##0.00_);[Red]\(t&quot;$U&quot;#,##0.00\)"/>
    <numFmt numFmtId="211" formatCode="#,##0.00_ ;\-#,##0.00\ "/>
    <numFmt numFmtId="212" formatCode="_-* #,##0.000_-;\-* #,##0.000_-;_-* &quot;-&quot;??_-;_-@_-"/>
    <numFmt numFmtId="213" formatCode="_-* #,##0.0000_-;\-* #,##0.0000_-;_-* &quot;-&quot;??_-;_-@_-"/>
    <numFmt numFmtId="214" formatCode="#,##0;[Red]#,##0"/>
    <numFmt numFmtId="215" formatCode="#,##0.00;[Red]#,##0.00"/>
    <numFmt numFmtId="216" formatCode="0;[Red]0"/>
    <numFmt numFmtId="217" formatCode="#,##0_ ;\-#,##0\ "/>
    <numFmt numFmtId="218" formatCode="_-* #,##0.0_-;\-* #,##0.0_-;_-* &quot;-&quot;??_-;_-@_-"/>
    <numFmt numFmtId="219" formatCode="_-* #,##0_-;\-* #,##0_-;_-* &quot;-&quot;??_-;_-@_-"/>
    <numFmt numFmtId="220" formatCode="&quot;฿&quot;#,##0"/>
    <numFmt numFmtId="221" formatCode="0.0"/>
    <numFmt numFmtId="222" formatCode="#,##0.0000_ ;\-#,##0.0000\ 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#,##0.0"/>
    <numFmt numFmtId="228" formatCode="#,##0.000"/>
    <numFmt numFmtId="229" formatCode="#,##0.0_ ;\-#,##0.0\ "/>
    <numFmt numFmtId="230" formatCode="0.000"/>
    <numFmt numFmtId="231" formatCode="0.0000"/>
  </numFmts>
  <fonts count="72">
    <font>
      <sz val="14"/>
      <name val="Cordia New"/>
      <family val="0"/>
    </font>
    <font>
      <sz val="16"/>
      <name val="BrowalliaUPC"/>
      <family val="2"/>
    </font>
    <font>
      <sz val="16"/>
      <color indexed="18"/>
      <name val="BrowalliaUPC"/>
      <family val="2"/>
    </font>
    <font>
      <sz val="14"/>
      <color indexed="18"/>
      <name val="Cordia New"/>
      <family val="2"/>
    </font>
    <font>
      <sz val="16"/>
      <color indexed="8"/>
      <name val="BrowalliaUPC"/>
      <family val="2"/>
    </font>
    <font>
      <sz val="16"/>
      <color indexed="8"/>
      <name val="Cordia New"/>
      <family val="2"/>
    </font>
    <font>
      <b/>
      <sz val="16"/>
      <color indexed="8"/>
      <name val="BrowalliaUPC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8"/>
      <name val="Angsana New"/>
      <family val="1"/>
    </font>
    <font>
      <sz val="14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20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4"/>
      <color indexed="18"/>
      <name val="Angsana New"/>
      <family val="1"/>
    </font>
    <font>
      <b/>
      <u val="single"/>
      <sz val="16"/>
      <name val="Angsana New"/>
      <family val="1"/>
    </font>
    <font>
      <sz val="8"/>
      <name val="Cordia New"/>
      <family val="2"/>
    </font>
    <font>
      <u val="single"/>
      <sz val="16"/>
      <name val="Angsana New"/>
      <family val="1"/>
    </font>
    <font>
      <b/>
      <sz val="12"/>
      <name val="Angsana New"/>
      <family val="1"/>
    </font>
    <font>
      <u val="single"/>
      <sz val="16"/>
      <color indexed="8"/>
      <name val="Angsana New"/>
      <family val="1"/>
    </font>
    <font>
      <b/>
      <u val="single"/>
      <sz val="20"/>
      <color indexed="8"/>
      <name val="Angsana New"/>
      <family val="1"/>
    </font>
    <font>
      <u val="single"/>
      <sz val="16"/>
      <name val="BrowalliaUPC"/>
      <family val="2"/>
    </font>
    <font>
      <u val="single"/>
      <sz val="14"/>
      <color indexed="8"/>
      <name val="Angsana New"/>
      <family val="1"/>
    </font>
    <font>
      <sz val="22"/>
      <name val="Angsana New"/>
      <family val="1"/>
    </font>
    <font>
      <b/>
      <sz val="22"/>
      <name val="Angsana New"/>
      <family val="1"/>
    </font>
    <font>
      <sz val="16"/>
      <color indexed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000000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214" fontId="20" fillId="0" borderId="0" xfId="38" applyNumberFormat="1" applyFont="1" applyAlignment="1">
      <alignment/>
    </xf>
    <xf numFmtId="214" fontId="20" fillId="0" borderId="0" xfId="0" applyNumberFormat="1" applyFont="1" applyAlignment="1">
      <alignment/>
    </xf>
    <xf numFmtId="214" fontId="14" fillId="0" borderId="0" xfId="38" applyNumberFormat="1" applyFont="1" applyAlignment="1">
      <alignment/>
    </xf>
    <xf numFmtId="214" fontId="11" fillId="0" borderId="0" xfId="38" applyNumberFormat="1" applyFont="1" applyAlignment="1">
      <alignment/>
    </xf>
    <xf numFmtId="217" fontId="11" fillId="0" borderId="0" xfId="38" applyNumberFormat="1" applyFont="1" applyAlignment="1">
      <alignment/>
    </xf>
    <xf numFmtId="219" fontId="11" fillId="0" borderId="0" xfId="38" applyNumberFormat="1" applyFont="1" applyAlignment="1">
      <alignment/>
    </xf>
    <xf numFmtId="37" fontId="11" fillId="0" borderId="0" xfId="38" applyNumberFormat="1" applyFont="1" applyAlignment="1">
      <alignment/>
    </xf>
    <xf numFmtId="0" fontId="21" fillId="0" borderId="0" xfId="0" applyFont="1" applyAlignment="1">
      <alignment horizontal="center"/>
    </xf>
    <xf numFmtId="214" fontId="14" fillId="0" borderId="0" xfId="0" applyNumberFormat="1" applyFont="1" applyAlignment="1">
      <alignment/>
    </xf>
    <xf numFmtId="214" fontId="11" fillId="0" borderId="0" xfId="38" applyNumberFormat="1" applyFont="1" applyBorder="1" applyAlignment="1">
      <alignment/>
    </xf>
    <xf numFmtId="219" fontId="11" fillId="0" borderId="0" xfId="38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219" fontId="11" fillId="0" borderId="0" xfId="38" applyNumberFormat="1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Alignment="1">
      <alignment/>
    </xf>
    <xf numFmtId="41" fontId="11" fillId="0" borderId="0" xfId="38" applyNumberFormat="1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3" fontId="23" fillId="0" borderId="0" xfId="0" applyNumberFormat="1" applyFont="1" applyAlignment="1">
      <alignment/>
    </xf>
    <xf numFmtId="0" fontId="21" fillId="0" borderId="0" xfId="0" applyFont="1" applyAlignment="1">
      <alignment/>
    </xf>
    <xf numFmtId="3" fontId="14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21" fillId="0" borderId="0" xfId="0" applyFont="1" applyAlignment="1">
      <alignment/>
    </xf>
    <xf numFmtId="0" fontId="69" fillId="0" borderId="0" xfId="0" applyFont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14" fontId="11" fillId="0" borderId="0" xfId="38" applyNumberFormat="1" applyFont="1" applyBorder="1" applyAlignment="1">
      <alignment horizontal="right"/>
    </xf>
    <xf numFmtId="219" fontId="11" fillId="0" borderId="0" xfId="38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1" fontId="11" fillId="0" borderId="0" xfId="38" applyNumberFormat="1" applyFont="1" applyBorder="1" applyAlignment="1">
      <alignment/>
    </xf>
    <xf numFmtId="214" fontId="13" fillId="0" borderId="0" xfId="38" applyNumberFormat="1" applyFont="1" applyBorder="1" applyAlignment="1">
      <alignment/>
    </xf>
    <xf numFmtId="0" fontId="11" fillId="0" borderId="0" xfId="0" applyFont="1" applyAlignment="1">
      <alignment textRotation="180"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4" xfId="0" applyFont="1" applyBorder="1" applyAlignment="1">
      <alignment/>
    </xf>
    <xf numFmtId="0" fontId="8" fillId="0" borderId="0" xfId="0" applyFont="1" applyAlignment="1">
      <alignment/>
    </xf>
    <xf numFmtId="3" fontId="21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/>
    </xf>
    <xf numFmtId="3" fontId="7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10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3" fontId="8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2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textRotation="180"/>
    </xf>
    <xf numFmtId="3" fontId="2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3" fontId="3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3" fontId="68" fillId="0" borderId="10" xfId="0" applyNumberFormat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3" fontId="11" fillId="0" borderId="10" xfId="38" applyNumberFormat="1" applyFont="1" applyBorder="1" applyAlignment="1">
      <alignment horizontal="center"/>
    </xf>
    <xf numFmtId="3" fontId="11" fillId="0" borderId="10" xfId="38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3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4" fillId="0" borderId="10" xfId="38" applyNumberFormat="1" applyFont="1" applyBorder="1" applyAlignment="1">
      <alignment/>
    </xf>
    <xf numFmtId="3" fontId="21" fillId="0" borderId="10" xfId="38" applyNumberFormat="1" applyFont="1" applyBorder="1" applyAlignment="1">
      <alignment/>
    </xf>
    <xf numFmtId="3" fontId="14" fillId="0" borderId="10" xfId="38" applyNumberFormat="1" applyFont="1" applyBorder="1" applyAlignment="1">
      <alignment horizontal="center"/>
    </xf>
    <xf numFmtId="3" fontId="33" fillId="0" borderId="21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3" fontId="13" fillId="0" borderId="10" xfId="38" applyNumberFormat="1" applyFont="1" applyBorder="1" applyAlignment="1">
      <alignment horizontal="center"/>
    </xf>
    <xf numFmtId="3" fontId="11" fillId="0" borderId="21" xfId="38" applyNumberFormat="1" applyFont="1" applyBorder="1" applyAlignment="1">
      <alignment horizontal="center"/>
    </xf>
    <xf numFmtId="3" fontId="11" fillId="0" borderId="14" xfId="38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214" fontId="13" fillId="0" borderId="21" xfId="38" applyNumberFormat="1" applyFont="1" applyBorder="1" applyAlignment="1">
      <alignment horizontal="center"/>
    </xf>
    <xf numFmtId="214" fontId="13" fillId="0" borderId="14" xfId="38" applyNumberFormat="1" applyFont="1" applyBorder="1" applyAlignment="1">
      <alignment horizontal="center"/>
    </xf>
    <xf numFmtId="41" fontId="13" fillId="0" borderId="21" xfId="38" applyNumberFormat="1" applyFont="1" applyBorder="1" applyAlignment="1">
      <alignment horizontal="center"/>
    </xf>
    <xf numFmtId="41" fontId="13" fillId="0" borderId="14" xfId="38" applyNumberFormat="1" applyFont="1" applyBorder="1" applyAlignment="1">
      <alignment horizontal="center"/>
    </xf>
    <xf numFmtId="214" fontId="13" fillId="0" borderId="22" xfId="38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0" fontId="11" fillId="0" borderId="0" xfId="0" applyFont="1" applyAlignment="1">
      <alignment textRotation="180"/>
    </xf>
    <xf numFmtId="0" fontId="1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textRotation="180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" fontId="14" fillId="0" borderId="21" xfId="38" applyNumberFormat="1" applyFont="1" applyBorder="1" applyAlignment="1">
      <alignment horizontal="center"/>
    </xf>
    <xf numFmtId="4" fontId="14" fillId="0" borderId="14" xfId="38" applyNumberFormat="1" applyFont="1" applyBorder="1" applyAlignment="1">
      <alignment horizontal="center"/>
    </xf>
    <xf numFmtId="3" fontId="14" fillId="0" borderId="21" xfId="38" applyNumberFormat="1" applyFont="1" applyBorder="1" applyAlignment="1">
      <alignment horizontal="center"/>
    </xf>
    <xf numFmtId="3" fontId="14" fillId="0" borderId="14" xfId="38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2</xdr:col>
      <xdr:colOff>0</xdr:colOff>
      <xdr:row>6</xdr:row>
      <xdr:rowOff>295275</xdr:rowOff>
    </xdr:to>
    <xdr:sp>
      <xdr:nvSpPr>
        <xdr:cNvPr id="1" name="Line 1"/>
        <xdr:cNvSpPr>
          <a:spLocks/>
        </xdr:cNvSpPr>
      </xdr:nvSpPr>
      <xdr:spPr>
        <a:xfrm>
          <a:off x="0" y="1552575"/>
          <a:ext cx="2114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2</xdr:col>
      <xdr:colOff>0</xdr:colOff>
      <xdr:row>27</xdr:row>
      <xdr:rowOff>285750</xdr:rowOff>
    </xdr:to>
    <xdr:sp>
      <xdr:nvSpPr>
        <xdr:cNvPr id="2" name="Line 1"/>
        <xdr:cNvSpPr>
          <a:spLocks/>
        </xdr:cNvSpPr>
      </xdr:nvSpPr>
      <xdr:spPr>
        <a:xfrm>
          <a:off x="0" y="8248650"/>
          <a:ext cx="2114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38100</xdr:rowOff>
    </xdr:from>
    <xdr:to>
      <xdr:col>2</xdr:col>
      <xdr:colOff>0</xdr:colOff>
      <xdr:row>50</xdr:row>
      <xdr:rowOff>304800</xdr:rowOff>
    </xdr:to>
    <xdr:sp>
      <xdr:nvSpPr>
        <xdr:cNvPr id="3" name="Line 1"/>
        <xdr:cNvSpPr>
          <a:spLocks/>
        </xdr:cNvSpPr>
      </xdr:nvSpPr>
      <xdr:spPr>
        <a:xfrm>
          <a:off x="0" y="15259050"/>
          <a:ext cx="2114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38100</xdr:rowOff>
    </xdr:from>
    <xdr:to>
      <xdr:col>2</xdr:col>
      <xdr:colOff>0</xdr:colOff>
      <xdr:row>74</xdr:row>
      <xdr:rowOff>295275</xdr:rowOff>
    </xdr:to>
    <xdr:sp>
      <xdr:nvSpPr>
        <xdr:cNvPr id="4" name="Line 1"/>
        <xdr:cNvSpPr>
          <a:spLocks/>
        </xdr:cNvSpPr>
      </xdr:nvSpPr>
      <xdr:spPr>
        <a:xfrm>
          <a:off x="0" y="222123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38100</xdr:rowOff>
    </xdr:from>
    <xdr:to>
      <xdr:col>2</xdr:col>
      <xdr:colOff>0</xdr:colOff>
      <xdr:row>98</xdr:row>
      <xdr:rowOff>295275</xdr:rowOff>
    </xdr:to>
    <xdr:sp>
      <xdr:nvSpPr>
        <xdr:cNvPr id="5" name="Line 1"/>
        <xdr:cNvSpPr>
          <a:spLocks/>
        </xdr:cNvSpPr>
      </xdr:nvSpPr>
      <xdr:spPr>
        <a:xfrm>
          <a:off x="0" y="291084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38100</xdr:rowOff>
    </xdr:from>
    <xdr:to>
      <xdr:col>2</xdr:col>
      <xdr:colOff>0</xdr:colOff>
      <xdr:row>122</xdr:row>
      <xdr:rowOff>295275</xdr:rowOff>
    </xdr:to>
    <xdr:sp>
      <xdr:nvSpPr>
        <xdr:cNvPr id="6" name="Line 1"/>
        <xdr:cNvSpPr>
          <a:spLocks/>
        </xdr:cNvSpPr>
      </xdr:nvSpPr>
      <xdr:spPr>
        <a:xfrm>
          <a:off x="0" y="361950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38100</xdr:rowOff>
    </xdr:from>
    <xdr:to>
      <xdr:col>2</xdr:col>
      <xdr:colOff>0</xdr:colOff>
      <xdr:row>146</xdr:row>
      <xdr:rowOff>295275</xdr:rowOff>
    </xdr:to>
    <xdr:sp>
      <xdr:nvSpPr>
        <xdr:cNvPr id="7" name="Line 1"/>
        <xdr:cNvSpPr>
          <a:spLocks/>
        </xdr:cNvSpPr>
      </xdr:nvSpPr>
      <xdr:spPr>
        <a:xfrm>
          <a:off x="0" y="432816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2</xdr:col>
      <xdr:colOff>0</xdr:colOff>
      <xdr:row>170</xdr:row>
      <xdr:rowOff>295275</xdr:rowOff>
    </xdr:to>
    <xdr:sp>
      <xdr:nvSpPr>
        <xdr:cNvPr id="8" name="Line 1"/>
        <xdr:cNvSpPr>
          <a:spLocks/>
        </xdr:cNvSpPr>
      </xdr:nvSpPr>
      <xdr:spPr>
        <a:xfrm>
          <a:off x="0" y="503682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193</xdr:row>
      <xdr:rowOff>38100</xdr:rowOff>
    </xdr:from>
    <xdr:to>
      <xdr:col>2</xdr:col>
      <xdr:colOff>0</xdr:colOff>
      <xdr:row>194</xdr:row>
      <xdr:rowOff>295275</xdr:rowOff>
    </xdr:to>
    <xdr:sp>
      <xdr:nvSpPr>
        <xdr:cNvPr id="9" name="Line 1"/>
        <xdr:cNvSpPr>
          <a:spLocks/>
        </xdr:cNvSpPr>
      </xdr:nvSpPr>
      <xdr:spPr>
        <a:xfrm>
          <a:off x="0" y="574548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217</xdr:row>
      <xdr:rowOff>38100</xdr:rowOff>
    </xdr:from>
    <xdr:to>
      <xdr:col>2</xdr:col>
      <xdr:colOff>0</xdr:colOff>
      <xdr:row>218</xdr:row>
      <xdr:rowOff>295275</xdr:rowOff>
    </xdr:to>
    <xdr:sp>
      <xdr:nvSpPr>
        <xdr:cNvPr id="10" name="Line 1"/>
        <xdr:cNvSpPr>
          <a:spLocks/>
        </xdr:cNvSpPr>
      </xdr:nvSpPr>
      <xdr:spPr>
        <a:xfrm>
          <a:off x="0" y="64541400"/>
          <a:ext cx="2114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159</xdr:row>
      <xdr:rowOff>66675</xdr:rowOff>
    </xdr:from>
    <xdr:to>
      <xdr:col>6</xdr:col>
      <xdr:colOff>219075</xdr:colOff>
      <xdr:row>164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9406175"/>
          <a:ext cx="17240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1"/>
  <sheetViews>
    <sheetView view="pageBreakPreview" zoomScaleSheetLayoutView="100" zoomScalePageLayoutView="0" workbookViewId="0" topLeftCell="A154">
      <selection activeCell="F160" sqref="F160"/>
    </sheetView>
  </sheetViews>
  <sheetFormatPr defaultColWidth="9.140625" defaultRowHeight="21.75"/>
  <cols>
    <col min="3" max="3" width="17.140625" style="0" customWidth="1"/>
    <col min="4" max="4" width="6.140625" style="0" customWidth="1"/>
    <col min="5" max="5" width="12.57421875" style="0" customWidth="1"/>
    <col min="6" max="6" width="15.421875" style="0" customWidth="1"/>
    <col min="7" max="7" width="13.28125" style="0" customWidth="1"/>
    <col min="8" max="8" width="12.140625" style="0" customWidth="1"/>
  </cols>
  <sheetData>
    <row r="1" ht="23.25">
      <c r="H1" s="22" t="s">
        <v>6</v>
      </c>
    </row>
    <row r="2" spans="1:8" ht="20.25" customHeight="1">
      <c r="A2" s="14"/>
      <c r="B2" s="14"/>
      <c r="C2" s="14"/>
      <c r="E2" s="20" t="s">
        <v>2</v>
      </c>
      <c r="F2" s="14"/>
      <c r="G2" s="12"/>
      <c r="H2" s="18"/>
    </row>
    <row r="3" spans="1:8" ht="20.25" customHeight="1">
      <c r="A3" s="141" t="s">
        <v>956</v>
      </c>
      <c r="B3" s="141"/>
      <c r="C3" s="141"/>
      <c r="D3" s="141"/>
      <c r="E3" s="141"/>
      <c r="F3" s="141"/>
      <c r="G3" s="141"/>
      <c r="H3" s="141"/>
    </row>
    <row r="4" spans="1:8" ht="18" customHeight="1">
      <c r="A4" s="141" t="s">
        <v>15</v>
      </c>
      <c r="B4" s="141"/>
      <c r="C4" s="141"/>
      <c r="D4" s="141"/>
      <c r="E4" s="141"/>
      <c r="F4" s="141"/>
      <c r="G4" s="141"/>
      <c r="H4" s="141"/>
    </row>
    <row r="5" spans="1:8" ht="19.5" customHeight="1">
      <c r="A5" s="141" t="s">
        <v>3</v>
      </c>
      <c r="B5" s="141"/>
      <c r="C5" s="141"/>
      <c r="D5" s="141"/>
      <c r="E5" s="141"/>
      <c r="F5" s="141"/>
      <c r="G5" s="141"/>
      <c r="H5" s="141"/>
    </row>
    <row r="6" spans="1:8" ht="15" customHeight="1">
      <c r="A6" s="141" t="s">
        <v>12</v>
      </c>
      <c r="B6" s="141"/>
      <c r="C6" s="141"/>
      <c r="D6" s="141"/>
      <c r="E6" s="141"/>
      <c r="F6" s="141"/>
      <c r="G6" s="141"/>
      <c r="H6" s="141"/>
    </row>
    <row r="7" spans="1:8" ht="23.25">
      <c r="A7" s="14" t="s">
        <v>22</v>
      </c>
      <c r="B7" s="14"/>
      <c r="C7" s="14"/>
      <c r="D7" s="14"/>
      <c r="E7" s="14"/>
      <c r="F7" s="14"/>
      <c r="G7" s="14"/>
      <c r="H7" s="14"/>
    </row>
    <row r="8" spans="1:8" ht="23.25">
      <c r="A8" s="14" t="s">
        <v>23</v>
      </c>
      <c r="B8" s="14"/>
      <c r="C8" s="14"/>
      <c r="D8" s="14"/>
      <c r="E8" s="14"/>
      <c r="F8" s="14"/>
      <c r="G8" s="14"/>
      <c r="H8" s="14"/>
    </row>
    <row r="9" spans="1:8" ht="23.25">
      <c r="A9" s="14" t="s">
        <v>957</v>
      </c>
      <c r="B9" s="14"/>
      <c r="C9" s="14"/>
      <c r="D9" s="14"/>
      <c r="E9" s="14"/>
      <c r="F9" s="14"/>
      <c r="G9" s="14"/>
      <c r="H9" s="14"/>
    </row>
    <row r="10" spans="1:8" ht="23.25">
      <c r="A10" s="14" t="s">
        <v>8</v>
      </c>
      <c r="B10" s="14"/>
      <c r="C10" s="14"/>
      <c r="D10" s="14"/>
      <c r="E10" s="14"/>
      <c r="F10" s="14"/>
      <c r="G10" s="14"/>
      <c r="H10" s="14"/>
    </row>
    <row r="11" spans="1:8" ht="23.25">
      <c r="A11" s="137" t="s">
        <v>958</v>
      </c>
      <c r="B11" s="137"/>
      <c r="C11" s="137"/>
      <c r="D11" s="137"/>
      <c r="E11" s="137"/>
      <c r="F11" s="137"/>
      <c r="G11" s="137"/>
      <c r="H11" s="137"/>
    </row>
    <row r="12" spans="1:8" ht="23.25">
      <c r="A12" s="137" t="s">
        <v>959</v>
      </c>
      <c r="B12" s="137"/>
      <c r="C12" s="137"/>
      <c r="D12" s="137"/>
      <c r="E12" s="137"/>
      <c r="F12" s="137"/>
      <c r="G12" s="137"/>
      <c r="H12" s="137"/>
    </row>
    <row r="13" spans="1:8" ht="23.25">
      <c r="A13" s="137" t="s">
        <v>960</v>
      </c>
      <c r="B13" s="137"/>
      <c r="C13" s="137"/>
      <c r="D13" s="137"/>
      <c r="E13" s="137"/>
      <c r="F13" s="137"/>
      <c r="G13" s="137"/>
      <c r="H13" s="137"/>
    </row>
    <row r="14" spans="1:8" ht="21.75" customHeight="1">
      <c r="A14" s="14" t="s">
        <v>961</v>
      </c>
      <c r="B14" s="14"/>
      <c r="C14" s="14"/>
      <c r="D14" s="14"/>
      <c r="E14" s="14"/>
      <c r="F14" s="14"/>
      <c r="G14" s="14"/>
      <c r="H14" s="14"/>
    </row>
    <row r="15" spans="1:8" ht="21.75" customHeight="1">
      <c r="A15" s="138" t="s">
        <v>121</v>
      </c>
      <c r="B15" s="138"/>
      <c r="C15" s="138"/>
      <c r="D15" s="138"/>
      <c r="E15" s="138"/>
      <c r="F15" s="138"/>
      <c r="G15" s="138"/>
      <c r="H15" s="138"/>
    </row>
    <row r="16" spans="1:8" ht="21.75" customHeight="1">
      <c r="A16" s="138" t="s">
        <v>962</v>
      </c>
      <c r="B16" s="138"/>
      <c r="C16" s="138"/>
      <c r="D16" s="138"/>
      <c r="E16" s="138"/>
      <c r="F16" s="138"/>
      <c r="G16" s="138"/>
      <c r="H16" s="138"/>
    </row>
    <row r="17" spans="1:8" ht="23.25">
      <c r="A17" s="145" t="s">
        <v>122</v>
      </c>
      <c r="B17" s="145"/>
      <c r="C17" s="145"/>
      <c r="D17" s="145"/>
      <c r="E17" s="145"/>
      <c r="F17" s="145" t="s">
        <v>10</v>
      </c>
      <c r="G17" s="145"/>
      <c r="H17" s="145"/>
    </row>
    <row r="18" spans="1:8" ht="21" customHeight="1">
      <c r="A18" s="146" t="s">
        <v>123</v>
      </c>
      <c r="B18" s="146"/>
      <c r="C18" s="146"/>
      <c r="D18" s="146"/>
      <c r="E18" s="146"/>
      <c r="F18" s="143"/>
      <c r="G18" s="143"/>
      <c r="H18" s="143"/>
    </row>
    <row r="19" spans="1:8" ht="23.25">
      <c r="A19" s="143" t="s">
        <v>132</v>
      </c>
      <c r="B19" s="143"/>
      <c r="C19" s="143"/>
      <c r="D19" s="143"/>
      <c r="E19" s="143"/>
      <c r="F19" s="144">
        <v>9370822</v>
      </c>
      <c r="G19" s="144"/>
      <c r="H19" s="144"/>
    </row>
    <row r="20" spans="1:8" ht="23.25">
      <c r="A20" s="143" t="s">
        <v>133</v>
      </c>
      <c r="B20" s="143"/>
      <c r="C20" s="143"/>
      <c r="D20" s="143"/>
      <c r="E20" s="143"/>
      <c r="F20" s="144">
        <v>140000</v>
      </c>
      <c r="G20" s="144"/>
      <c r="H20" s="144"/>
    </row>
    <row r="21" spans="1:8" ht="21" customHeight="1">
      <c r="A21" s="146" t="s">
        <v>19</v>
      </c>
      <c r="B21" s="146"/>
      <c r="C21" s="146"/>
      <c r="D21" s="146"/>
      <c r="E21" s="146"/>
      <c r="F21" s="144"/>
      <c r="G21" s="144"/>
      <c r="H21" s="144"/>
    </row>
    <row r="22" spans="1:8" ht="21" customHeight="1">
      <c r="A22" s="143" t="s">
        <v>124</v>
      </c>
      <c r="B22" s="143"/>
      <c r="C22" s="143"/>
      <c r="D22" s="143"/>
      <c r="E22" s="143"/>
      <c r="F22" s="144">
        <v>4568632</v>
      </c>
      <c r="G22" s="144"/>
      <c r="H22" s="144"/>
    </row>
    <row r="23" spans="1:8" ht="21" customHeight="1">
      <c r="A23" s="143" t="s">
        <v>49</v>
      </c>
      <c r="B23" s="143"/>
      <c r="C23" s="143"/>
      <c r="D23" s="143"/>
      <c r="E23" s="143"/>
      <c r="F23" s="144">
        <v>999100</v>
      </c>
      <c r="G23" s="144"/>
      <c r="H23" s="144"/>
    </row>
    <row r="24" spans="1:8" ht="21" customHeight="1">
      <c r="A24" s="143" t="s">
        <v>125</v>
      </c>
      <c r="B24" s="143"/>
      <c r="C24" s="143"/>
      <c r="D24" s="143"/>
      <c r="E24" s="143"/>
      <c r="F24" s="144">
        <v>841000</v>
      </c>
      <c r="G24" s="144"/>
      <c r="H24" s="144"/>
    </row>
    <row r="25" spans="1:8" ht="21" customHeight="1">
      <c r="A25" s="143" t="s">
        <v>126</v>
      </c>
      <c r="B25" s="143"/>
      <c r="C25" s="143"/>
      <c r="D25" s="143"/>
      <c r="E25" s="143"/>
      <c r="F25" s="144">
        <v>3200253</v>
      </c>
      <c r="G25" s="144"/>
      <c r="H25" s="144"/>
    </row>
    <row r="26" spans="1:8" ht="23.25">
      <c r="A26" s="143" t="s">
        <v>127</v>
      </c>
      <c r="B26" s="143"/>
      <c r="C26" s="143"/>
      <c r="D26" s="143"/>
      <c r="E26" s="143"/>
      <c r="F26" s="144">
        <v>374400</v>
      </c>
      <c r="G26" s="144"/>
      <c r="H26" s="144"/>
    </row>
    <row r="27" spans="1:8" ht="23.25">
      <c r="A27" s="143" t="s">
        <v>128</v>
      </c>
      <c r="B27" s="143"/>
      <c r="C27" s="143"/>
      <c r="D27" s="143"/>
      <c r="E27" s="143"/>
      <c r="F27" s="144">
        <v>460000</v>
      </c>
      <c r="G27" s="144"/>
      <c r="H27" s="144"/>
    </row>
    <row r="28" spans="1:8" ht="23.25">
      <c r="A28" s="146" t="s">
        <v>50</v>
      </c>
      <c r="B28" s="146"/>
      <c r="C28" s="146"/>
      <c r="D28" s="146"/>
      <c r="E28" s="146"/>
      <c r="F28" s="144"/>
      <c r="G28" s="144"/>
      <c r="H28" s="144"/>
    </row>
    <row r="29" spans="1:8" ht="20.25" customHeight="1">
      <c r="A29" s="143" t="s">
        <v>129</v>
      </c>
      <c r="B29" s="143"/>
      <c r="C29" s="143"/>
      <c r="D29" s="143"/>
      <c r="E29" s="143"/>
      <c r="F29" s="144">
        <v>0</v>
      </c>
      <c r="G29" s="144"/>
      <c r="H29" s="144"/>
    </row>
    <row r="30" spans="1:8" ht="23.25">
      <c r="A30" s="143" t="s">
        <v>130</v>
      </c>
      <c r="B30" s="143"/>
      <c r="C30" s="143"/>
      <c r="D30" s="143"/>
      <c r="E30" s="143"/>
      <c r="F30" s="144">
        <v>787800</v>
      </c>
      <c r="G30" s="144"/>
      <c r="H30" s="144"/>
    </row>
    <row r="31" spans="1:8" ht="23.25">
      <c r="A31" s="143" t="s">
        <v>131</v>
      </c>
      <c r="B31" s="143"/>
      <c r="C31" s="143"/>
      <c r="D31" s="143"/>
      <c r="E31" s="143"/>
      <c r="F31" s="144">
        <v>0</v>
      </c>
      <c r="G31" s="144"/>
      <c r="H31" s="144"/>
    </row>
    <row r="32" spans="1:8" ht="23.25">
      <c r="A32" s="146" t="s">
        <v>51</v>
      </c>
      <c r="B32" s="146"/>
      <c r="C32" s="146"/>
      <c r="D32" s="146"/>
      <c r="E32" s="146"/>
      <c r="F32" s="144">
        <v>0</v>
      </c>
      <c r="G32" s="144"/>
      <c r="H32" s="144"/>
    </row>
    <row r="33" spans="1:8" ht="23.25">
      <c r="A33" s="143" t="s">
        <v>134</v>
      </c>
      <c r="B33" s="143"/>
      <c r="C33" s="143"/>
      <c r="D33" s="143"/>
      <c r="E33" s="143"/>
      <c r="F33" s="144">
        <v>614993</v>
      </c>
      <c r="G33" s="144"/>
      <c r="H33" s="144"/>
    </row>
    <row r="34" spans="1:8" ht="23.25">
      <c r="A34" s="147" t="s">
        <v>52</v>
      </c>
      <c r="B34" s="148"/>
      <c r="C34" s="148"/>
      <c r="D34" s="148"/>
      <c r="E34" s="149"/>
      <c r="F34" s="150">
        <f>SUM(F19:F33)</f>
        <v>21357000</v>
      </c>
      <c r="G34" s="145"/>
      <c r="H34" s="145"/>
    </row>
    <row r="35" spans="1:8" ht="23.25">
      <c r="A35" s="42"/>
      <c r="B35" s="42"/>
      <c r="C35" s="42"/>
      <c r="D35" s="42"/>
      <c r="E35" s="42"/>
      <c r="F35" s="67"/>
      <c r="G35" s="67"/>
      <c r="H35" s="67"/>
    </row>
    <row r="36" spans="1:8" ht="23.25">
      <c r="A36" s="42"/>
      <c r="B36" s="42"/>
      <c r="C36" s="42"/>
      <c r="D36" s="42"/>
      <c r="E36" s="42"/>
      <c r="F36" s="67"/>
      <c r="G36" s="67"/>
      <c r="H36" s="67"/>
    </row>
    <row r="37" spans="1:8" ht="23.25">
      <c r="A37" s="42"/>
      <c r="B37" s="42"/>
      <c r="C37" s="42"/>
      <c r="D37" s="42"/>
      <c r="E37" s="42"/>
      <c r="F37" s="67"/>
      <c r="G37" s="67"/>
      <c r="H37" s="67"/>
    </row>
    <row r="38" spans="1:8" ht="23.25">
      <c r="A38" s="42"/>
      <c r="B38" s="42"/>
      <c r="C38" s="42"/>
      <c r="D38" s="42"/>
      <c r="E38" s="42"/>
      <c r="F38" s="67"/>
      <c r="G38" s="67"/>
      <c r="H38" s="18" t="s">
        <v>135</v>
      </c>
    </row>
    <row r="39" spans="1:8" ht="23.25">
      <c r="A39" s="42"/>
      <c r="B39" s="42"/>
      <c r="C39" s="42"/>
      <c r="D39" s="42"/>
      <c r="E39" s="42"/>
      <c r="F39" s="67"/>
      <c r="G39" s="67"/>
      <c r="H39" s="67"/>
    </row>
    <row r="40" spans="1:8" ht="24" customHeight="1">
      <c r="A40" s="14"/>
      <c r="B40" s="14"/>
      <c r="C40" s="14"/>
      <c r="D40" s="14"/>
      <c r="E40" s="14"/>
      <c r="F40" s="14"/>
      <c r="G40" s="46"/>
      <c r="H40" s="14"/>
    </row>
    <row r="41" spans="1:8" ht="22.5" customHeight="1">
      <c r="A41" s="138" t="s">
        <v>136</v>
      </c>
      <c r="B41" s="138"/>
      <c r="C41" s="138"/>
      <c r="D41" s="138"/>
      <c r="E41" s="138"/>
      <c r="F41" s="138"/>
      <c r="G41" s="138"/>
      <c r="H41" s="138"/>
    </row>
    <row r="42" spans="1:8" ht="23.25">
      <c r="A42" s="14" t="s">
        <v>137</v>
      </c>
      <c r="B42" s="14"/>
      <c r="C42" s="14"/>
      <c r="D42" s="14"/>
      <c r="E42" s="14"/>
      <c r="F42" s="14"/>
      <c r="G42" s="14"/>
      <c r="H42" s="14"/>
    </row>
    <row r="43" spans="1:8" ht="23.25">
      <c r="A43" s="14" t="s">
        <v>1</v>
      </c>
      <c r="B43" s="14"/>
      <c r="C43" s="14"/>
      <c r="D43" s="14"/>
      <c r="E43" s="14"/>
      <c r="F43" s="14"/>
      <c r="G43" s="14"/>
      <c r="H43" s="14"/>
    </row>
    <row r="44" spans="1:8" ht="23.25">
      <c r="A44" s="14"/>
      <c r="B44" s="14"/>
      <c r="C44" s="14"/>
      <c r="D44" s="14"/>
      <c r="E44" s="14"/>
      <c r="F44" s="14"/>
      <c r="G44" s="14"/>
      <c r="H44" s="14"/>
    </row>
    <row r="45" spans="1:8" ht="23.25">
      <c r="A45" s="14"/>
      <c r="B45" s="138" t="s">
        <v>138</v>
      </c>
      <c r="C45" s="138"/>
      <c r="D45" s="138"/>
      <c r="E45" s="138"/>
      <c r="F45" s="138"/>
      <c r="G45" s="14"/>
      <c r="H45" s="14"/>
    </row>
    <row r="46" spans="1:8" ht="23.25">
      <c r="A46" s="14"/>
      <c r="B46" s="14"/>
      <c r="C46" s="14"/>
      <c r="D46" s="14"/>
      <c r="E46" s="14"/>
      <c r="F46" s="14"/>
      <c r="G46" s="14"/>
      <c r="H46" s="14"/>
    </row>
    <row r="47" spans="1:8" ht="23.25">
      <c r="A47" s="14"/>
      <c r="B47" s="14"/>
      <c r="C47" s="14"/>
      <c r="D47" s="14"/>
      <c r="E47" s="14"/>
      <c r="F47" s="14"/>
      <c r="G47" s="14"/>
      <c r="H47" s="14"/>
    </row>
    <row r="48" spans="1:8" ht="23.25">
      <c r="A48" s="14"/>
      <c r="B48" s="14"/>
      <c r="C48" s="142" t="s">
        <v>18</v>
      </c>
      <c r="D48" s="142"/>
      <c r="E48" s="142"/>
      <c r="F48" s="142"/>
      <c r="G48" s="142"/>
      <c r="H48" s="142"/>
    </row>
    <row r="49" spans="1:8" ht="23.25">
      <c r="A49" s="141"/>
      <c r="B49" s="141"/>
      <c r="C49" s="141"/>
      <c r="D49" s="142" t="s">
        <v>30</v>
      </c>
      <c r="E49" s="142"/>
      <c r="F49" s="142"/>
      <c r="G49" s="142"/>
      <c r="H49" s="142"/>
    </row>
    <row r="50" spans="1:8" ht="26.25" customHeight="1">
      <c r="A50" s="142"/>
      <c r="B50" s="142"/>
      <c r="C50" s="142"/>
      <c r="D50" s="14"/>
      <c r="E50" s="142" t="s">
        <v>17</v>
      </c>
      <c r="F50" s="142"/>
      <c r="G50" s="142"/>
      <c r="H50" s="142"/>
    </row>
    <row r="51" spans="1:8" ht="26.25" customHeight="1">
      <c r="A51" s="151" t="s">
        <v>141</v>
      </c>
      <c r="B51" s="151"/>
      <c r="C51" s="151"/>
      <c r="D51" s="14"/>
      <c r="E51" s="18"/>
      <c r="F51" s="18"/>
      <c r="G51" s="18"/>
      <c r="H51" s="18"/>
    </row>
    <row r="52" spans="1:8" ht="26.25" customHeight="1">
      <c r="A52" s="18"/>
      <c r="B52" s="18"/>
      <c r="C52" s="18"/>
      <c r="D52" s="14"/>
      <c r="E52" s="18"/>
      <c r="F52" s="18"/>
      <c r="G52" s="18"/>
      <c r="H52" s="18"/>
    </row>
    <row r="53" spans="1:8" ht="26.25" customHeight="1">
      <c r="A53" s="137" t="s">
        <v>140</v>
      </c>
      <c r="B53" s="137"/>
      <c r="C53" s="18"/>
      <c r="D53" s="14"/>
      <c r="E53" s="18"/>
      <c r="F53" s="18"/>
      <c r="G53" s="18"/>
      <c r="H53" s="18"/>
    </row>
    <row r="54" spans="1:8" ht="23.25" customHeight="1">
      <c r="A54" s="137" t="s">
        <v>139</v>
      </c>
      <c r="B54" s="137"/>
      <c r="C54" s="137"/>
      <c r="D54" s="14"/>
      <c r="E54" s="142"/>
      <c r="F54" s="142"/>
      <c r="G54" s="142"/>
      <c r="H54" s="142"/>
    </row>
    <row r="55" spans="1:8" ht="21.75" customHeight="1">
      <c r="A55" s="142" t="s">
        <v>0</v>
      </c>
      <c r="B55" s="142"/>
      <c r="C55" s="142"/>
      <c r="D55" s="14"/>
      <c r="E55" s="14"/>
      <c r="F55" s="14"/>
      <c r="G55" s="14"/>
      <c r="H55" s="14"/>
    </row>
    <row r="56" spans="1:7" s="1" customFormat="1" ht="23.25">
      <c r="A56" s="20"/>
      <c r="B56" s="20"/>
      <c r="C56" s="20"/>
      <c r="D56" s="14"/>
      <c r="E56" s="14"/>
      <c r="F56" s="14"/>
      <c r="G56" s="14"/>
    </row>
    <row r="57" spans="1:8" s="1" customFormat="1" ht="23.25">
      <c r="A57" s="7"/>
      <c r="B57" s="7"/>
      <c r="C57" s="7"/>
      <c r="D57" s="4"/>
      <c r="E57" s="4"/>
      <c r="F57" s="4"/>
      <c r="G57" s="4"/>
      <c r="H57" s="4"/>
    </row>
    <row r="58" spans="1:8" s="1" customFormat="1" ht="23.25">
      <c r="A58" s="7"/>
      <c r="B58" s="7"/>
      <c r="C58" s="7"/>
      <c r="D58" s="4"/>
      <c r="E58" s="4"/>
      <c r="F58" s="4"/>
      <c r="G58" s="4"/>
      <c r="H58" s="4"/>
    </row>
    <row r="59" spans="1:8" s="1" customFormat="1" ht="22.5">
      <c r="A59" s="4"/>
      <c r="B59" s="4"/>
      <c r="C59" s="4"/>
      <c r="D59" s="4"/>
      <c r="E59" s="4"/>
      <c r="F59" s="4"/>
      <c r="G59" s="4"/>
      <c r="H59" s="4"/>
    </row>
    <row r="60" spans="1:8" s="1" customFormat="1" ht="22.5">
      <c r="A60" s="4"/>
      <c r="B60" s="4"/>
      <c r="C60" s="4"/>
      <c r="D60" s="4"/>
      <c r="E60" s="4"/>
      <c r="F60" s="4"/>
      <c r="G60" s="4"/>
      <c r="H60" s="4"/>
    </row>
    <row r="61" spans="1:8" s="1" customFormat="1" ht="22.5">
      <c r="A61" s="4"/>
      <c r="B61" s="4"/>
      <c r="C61" s="4"/>
      <c r="D61" s="4"/>
      <c r="E61" s="4"/>
      <c r="F61" s="4"/>
      <c r="G61" s="4"/>
      <c r="H61" s="4"/>
    </row>
    <row r="62" spans="1:8" s="1" customFormat="1" ht="22.5">
      <c r="A62" s="4"/>
      <c r="B62" s="4"/>
      <c r="C62" s="4"/>
      <c r="D62" s="4"/>
      <c r="E62" s="4"/>
      <c r="F62" s="4"/>
      <c r="G62" s="4"/>
      <c r="H62" s="4"/>
    </row>
    <row r="63" spans="1:8" s="1" customFormat="1" ht="22.5">
      <c r="A63" s="4"/>
      <c r="B63" s="4"/>
      <c r="C63" s="4"/>
      <c r="D63" s="4"/>
      <c r="E63" s="4"/>
      <c r="F63" s="4"/>
      <c r="G63" s="4"/>
      <c r="H63" s="4"/>
    </row>
    <row r="64" spans="1:8" s="1" customFormat="1" ht="22.5">
      <c r="A64" s="4"/>
      <c r="B64" s="4"/>
      <c r="C64" s="4"/>
      <c r="D64" s="4"/>
      <c r="E64" s="4"/>
      <c r="F64" s="4"/>
      <c r="G64" s="4"/>
      <c r="H64" s="4"/>
    </row>
    <row r="65" spans="1:8" s="1" customFormat="1" ht="22.5">
      <c r="A65" s="4"/>
      <c r="B65" s="4"/>
      <c r="C65" s="4"/>
      <c r="D65" s="4"/>
      <c r="E65" s="4"/>
      <c r="F65" s="4"/>
      <c r="G65" s="4"/>
      <c r="H65" s="4"/>
    </row>
    <row r="66" spans="1:8" s="1" customFormat="1" ht="22.5">
      <c r="A66" s="4"/>
      <c r="B66" s="4"/>
      <c r="C66" s="4"/>
      <c r="D66" s="4"/>
      <c r="E66" s="4"/>
      <c r="F66" s="4"/>
      <c r="G66" s="4"/>
      <c r="H66" s="4"/>
    </row>
    <row r="67" spans="1:8" s="1" customFormat="1" ht="22.5">
      <c r="A67" s="4"/>
      <c r="B67" s="4"/>
      <c r="C67" s="4"/>
      <c r="D67" s="4"/>
      <c r="E67" s="4"/>
      <c r="F67" s="4"/>
      <c r="G67" s="4"/>
      <c r="H67" s="4"/>
    </row>
    <row r="68" spans="1:8" s="1" customFormat="1" ht="22.5">
      <c r="A68" s="4"/>
      <c r="B68" s="4"/>
      <c r="C68" s="4"/>
      <c r="D68" s="4"/>
      <c r="E68" s="4"/>
      <c r="F68" s="4"/>
      <c r="G68" s="4"/>
      <c r="H68" s="4"/>
    </row>
    <row r="69" spans="1:8" s="1" customFormat="1" ht="22.5">
      <c r="A69" s="4"/>
      <c r="B69" s="4"/>
      <c r="C69" s="4"/>
      <c r="D69" s="4"/>
      <c r="E69" s="4"/>
      <c r="F69" s="4"/>
      <c r="G69" s="4"/>
      <c r="H69" s="4"/>
    </row>
    <row r="70" spans="1:8" s="1" customFormat="1" ht="22.5">
      <c r="A70" s="4"/>
      <c r="B70" s="4"/>
      <c r="C70" s="4"/>
      <c r="D70" s="4"/>
      <c r="E70" s="4"/>
      <c r="F70" s="4"/>
      <c r="G70" s="4"/>
      <c r="H70" s="4"/>
    </row>
    <row r="71" spans="1:8" s="1" customFormat="1" ht="22.5">
      <c r="A71" s="4"/>
      <c r="B71" s="4"/>
      <c r="C71" s="4"/>
      <c r="D71" s="4"/>
      <c r="E71" s="4"/>
      <c r="F71" s="4"/>
      <c r="G71" s="4"/>
      <c r="H71" s="4"/>
    </row>
    <row r="72" spans="1:8" s="1" customFormat="1" ht="22.5">
      <c r="A72" s="4"/>
      <c r="B72" s="4"/>
      <c r="C72" s="4"/>
      <c r="D72" s="4"/>
      <c r="E72" s="4"/>
      <c r="F72" s="4"/>
      <c r="G72" s="4"/>
      <c r="H72" s="4"/>
    </row>
    <row r="73" spans="1:8" s="1" customFormat="1" ht="24" customHeight="1">
      <c r="A73" s="4"/>
      <c r="B73" s="4"/>
      <c r="C73" s="4"/>
      <c r="D73" s="4"/>
      <c r="E73" s="4"/>
      <c r="F73" s="4"/>
      <c r="G73" s="4"/>
      <c r="H73" s="14" t="s">
        <v>187</v>
      </c>
    </row>
    <row r="74" spans="1:8" s="1" customFormat="1" ht="24" customHeight="1">
      <c r="A74" s="141" t="s">
        <v>188</v>
      </c>
      <c r="B74" s="141"/>
      <c r="C74" s="141"/>
      <c r="D74" s="141"/>
      <c r="E74" s="141"/>
      <c r="F74" s="141"/>
      <c r="G74" s="141"/>
      <c r="H74" s="141"/>
    </row>
    <row r="75" spans="1:8" s="1" customFormat="1" ht="24.75" customHeight="1">
      <c r="A75" s="141" t="s">
        <v>967</v>
      </c>
      <c r="B75" s="141"/>
      <c r="C75" s="141"/>
      <c r="D75" s="141"/>
      <c r="E75" s="141"/>
      <c r="F75" s="141"/>
      <c r="G75" s="141"/>
      <c r="H75" s="141"/>
    </row>
    <row r="76" spans="1:8" s="1" customFormat="1" ht="24" customHeight="1">
      <c r="A76" s="141" t="s">
        <v>7</v>
      </c>
      <c r="B76" s="141"/>
      <c r="C76" s="141"/>
      <c r="D76" s="141"/>
      <c r="E76" s="141"/>
      <c r="F76" s="141"/>
      <c r="G76" s="141"/>
      <c r="H76" s="141"/>
    </row>
    <row r="77" spans="1:8" s="1" customFormat="1" ht="24" customHeight="1">
      <c r="A77" s="141" t="s">
        <v>46</v>
      </c>
      <c r="B77" s="141"/>
      <c r="C77" s="141"/>
      <c r="D77" s="141"/>
      <c r="E77" s="141"/>
      <c r="F77" s="141"/>
      <c r="G77" s="141"/>
      <c r="H77" s="141"/>
    </row>
    <row r="78" spans="1:8" s="1" customFormat="1" ht="23.25" customHeight="1">
      <c r="A78" s="26"/>
      <c r="B78" s="26"/>
      <c r="C78" s="26"/>
      <c r="D78" s="26"/>
      <c r="E78" s="26"/>
      <c r="F78" s="26"/>
      <c r="G78" s="26"/>
      <c r="H78" s="26"/>
    </row>
    <row r="79" spans="1:8" s="1" customFormat="1" ht="23.25" customHeight="1">
      <c r="A79" s="15" t="s">
        <v>227</v>
      </c>
      <c r="B79" s="15"/>
      <c r="C79" s="15"/>
      <c r="D79" s="15"/>
      <c r="E79" s="100">
        <f>G81+G91+G114+G120+G133+G156</f>
        <v>21357000</v>
      </c>
      <c r="F79" s="13" t="s">
        <v>228</v>
      </c>
      <c r="G79" s="14"/>
      <c r="H79" s="14"/>
    </row>
    <row r="80" spans="1:8" s="1" customFormat="1" ht="23.25">
      <c r="A80" s="141" t="s">
        <v>38</v>
      </c>
      <c r="B80" s="142"/>
      <c r="C80" s="142"/>
      <c r="D80" s="142"/>
      <c r="E80" s="142"/>
      <c r="F80" s="142"/>
      <c r="G80" s="142"/>
      <c r="H80" s="142"/>
    </row>
    <row r="81" spans="1:8" s="1" customFormat="1" ht="26.25">
      <c r="A81" s="139" t="s">
        <v>149</v>
      </c>
      <c r="B81" s="139"/>
      <c r="C81" s="139"/>
      <c r="D81" s="26"/>
      <c r="E81" s="14"/>
      <c r="F81" s="92" t="s">
        <v>13</v>
      </c>
      <c r="G81" s="95">
        <f>G82+G85+G88</f>
        <v>72900</v>
      </c>
      <c r="H81" s="20" t="s">
        <v>11</v>
      </c>
    </row>
    <row r="82" spans="1:8" s="1" customFormat="1" ht="23.25" customHeight="1">
      <c r="A82" s="136" t="s">
        <v>189</v>
      </c>
      <c r="B82" s="136"/>
      <c r="C82" s="136"/>
      <c r="D82" s="136"/>
      <c r="E82" s="136"/>
      <c r="F82" s="27" t="s">
        <v>225</v>
      </c>
      <c r="G82" s="94">
        <v>24500</v>
      </c>
      <c r="H82" s="18" t="s">
        <v>11</v>
      </c>
    </row>
    <row r="83" spans="1:8" s="1" customFormat="1" ht="24.75" customHeight="1">
      <c r="A83" s="14" t="s">
        <v>214</v>
      </c>
      <c r="B83" s="14"/>
      <c r="C83" s="14"/>
      <c r="D83" s="14"/>
      <c r="E83" s="14"/>
      <c r="F83" s="27"/>
      <c r="G83" s="18"/>
      <c r="H83" s="18"/>
    </row>
    <row r="84" spans="1:8" s="1" customFormat="1" ht="24.75" customHeight="1">
      <c r="A84" s="14" t="s">
        <v>213</v>
      </c>
      <c r="B84" s="14"/>
      <c r="C84" s="14"/>
      <c r="D84" s="14"/>
      <c r="E84" s="14"/>
      <c r="F84" s="27"/>
      <c r="G84" s="18"/>
      <c r="H84" s="18"/>
    </row>
    <row r="85" spans="1:8" s="1" customFormat="1" ht="26.25">
      <c r="A85" s="140" t="s">
        <v>190</v>
      </c>
      <c r="B85" s="140"/>
      <c r="C85" s="140"/>
      <c r="D85" s="26"/>
      <c r="E85" s="14"/>
      <c r="F85" s="27" t="s">
        <v>225</v>
      </c>
      <c r="G85" s="94">
        <v>48000</v>
      </c>
      <c r="H85" s="18" t="s">
        <v>11</v>
      </c>
    </row>
    <row r="86" spans="1:8" s="1" customFormat="1" ht="26.25" customHeight="1">
      <c r="A86" s="14" t="s">
        <v>215</v>
      </c>
      <c r="B86" s="14"/>
      <c r="C86" s="14"/>
      <c r="D86" s="14"/>
      <c r="E86" s="14"/>
      <c r="F86" s="27"/>
      <c r="G86" s="18"/>
      <c r="H86" s="18"/>
    </row>
    <row r="87" spans="1:8" s="1" customFormat="1" ht="26.25" customHeight="1">
      <c r="A87" s="14" t="s">
        <v>216</v>
      </c>
      <c r="B87" s="14"/>
      <c r="C87" s="14"/>
      <c r="D87" s="14"/>
      <c r="E87" s="14"/>
      <c r="F87" s="27"/>
      <c r="G87" s="18"/>
      <c r="H87" s="18"/>
    </row>
    <row r="88" spans="1:8" s="1" customFormat="1" ht="26.25" customHeight="1">
      <c r="A88" s="140" t="s">
        <v>192</v>
      </c>
      <c r="B88" s="140"/>
      <c r="C88" s="140"/>
      <c r="D88" s="140"/>
      <c r="E88" s="140"/>
      <c r="F88" s="27" t="s">
        <v>225</v>
      </c>
      <c r="G88" s="18">
        <v>400</v>
      </c>
      <c r="H88" s="18" t="s">
        <v>11</v>
      </c>
    </row>
    <row r="89" spans="1:8" s="1" customFormat="1" ht="26.25" customHeight="1">
      <c r="A89" s="138" t="s">
        <v>963</v>
      </c>
      <c r="B89" s="138"/>
      <c r="C89" s="138"/>
      <c r="D89" s="138"/>
      <c r="E89" s="138"/>
      <c r="F89" s="27"/>
      <c r="G89" s="18"/>
      <c r="H89" s="18"/>
    </row>
    <row r="90" spans="1:8" s="1" customFormat="1" ht="26.25" customHeight="1">
      <c r="A90" s="14" t="s">
        <v>213</v>
      </c>
      <c r="B90" s="14"/>
      <c r="C90" s="14"/>
      <c r="D90" s="14"/>
      <c r="E90" s="14"/>
      <c r="F90" s="27"/>
      <c r="G90" s="18"/>
      <c r="H90" s="18"/>
    </row>
    <row r="91" spans="1:8" s="1" customFormat="1" ht="26.25">
      <c r="A91" s="139" t="s">
        <v>191</v>
      </c>
      <c r="B91" s="139"/>
      <c r="C91" s="139"/>
      <c r="D91" s="26"/>
      <c r="E91" s="14"/>
      <c r="F91" s="92" t="s">
        <v>13</v>
      </c>
      <c r="G91" s="95">
        <f>G92+G95+G98+G100+G102+G104+G111</f>
        <v>234640</v>
      </c>
      <c r="H91" s="20" t="s">
        <v>11</v>
      </c>
    </row>
    <row r="92" spans="1:8" s="1" customFormat="1" ht="23.25" customHeight="1">
      <c r="A92" s="80" t="s">
        <v>643</v>
      </c>
      <c r="B92" s="80"/>
      <c r="C92" s="80"/>
      <c r="D92" s="80"/>
      <c r="E92" s="80"/>
      <c r="F92" s="27" t="s">
        <v>225</v>
      </c>
      <c r="G92" s="18">
        <v>540</v>
      </c>
      <c r="H92" s="18" t="s">
        <v>11</v>
      </c>
    </row>
    <row r="93" spans="1:8" s="1" customFormat="1" ht="22.5" customHeight="1">
      <c r="A93" s="14" t="s">
        <v>218</v>
      </c>
      <c r="B93" s="14"/>
      <c r="C93" s="14"/>
      <c r="D93" s="14"/>
      <c r="E93" s="14"/>
      <c r="F93" s="27"/>
      <c r="G93" s="24"/>
      <c r="H93" s="24"/>
    </row>
    <row r="94" spans="1:8" s="1" customFormat="1" ht="22.5" customHeight="1">
      <c r="A94" s="14" t="s">
        <v>217</v>
      </c>
      <c r="B94" s="14"/>
      <c r="C94" s="14"/>
      <c r="D94" s="14"/>
      <c r="E94" s="14"/>
      <c r="F94" s="27"/>
      <c r="G94" s="24"/>
      <c r="H94" s="24"/>
    </row>
    <row r="95" spans="1:8" s="1" customFormat="1" ht="23.25" customHeight="1">
      <c r="A95" s="136" t="s">
        <v>193</v>
      </c>
      <c r="B95" s="136"/>
      <c r="C95" s="136"/>
      <c r="D95" s="136"/>
      <c r="E95" s="136"/>
      <c r="F95" s="27" t="s">
        <v>225</v>
      </c>
      <c r="G95" s="18">
        <v>100</v>
      </c>
      <c r="H95" s="18" t="s">
        <v>11</v>
      </c>
    </row>
    <row r="96" spans="1:8" s="1" customFormat="1" ht="22.5" customHeight="1">
      <c r="A96" s="14" t="s">
        <v>964</v>
      </c>
      <c r="B96" s="14"/>
      <c r="C96" s="14"/>
      <c r="D96" s="14"/>
      <c r="E96" s="14"/>
      <c r="F96" s="27"/>
      <c r="G96" s="93"/>
      <c r="H96" s="93"/>
    </row>
    <row r="97" spans="1:8" s="1" customFormat="1" ht="22.5" customHeight="1">
      <c r="A97" s="14" t="s">
        <v>965</v>
      </c>
      <c r="B97" s="14"/>
      <c r="C97" s="14"/>
      <c r="D97" s="14"/>
      <c r="E97" s="14"/>
      <c r="F97" s="27"/>
      <c r="G97" s="93"/>
      <c r="H97" s="93"/>
    </row>
    <row r="98" spans="1:8" s="1" customFormat="1" ht="22.5" customHeight="1">
      <c r="A98" s="82" t="s">
        <v>195</v>
      </c>
      <c r="B98" s="81"/>
      <c r="C98" s="83"/>
      <c r="D98" s="23"/>
      <c r="E98" s="14"/>
      <c r="F98" s="27" t="s">
        <v>225</v>
      </c>
      <c r="G98" s="18">
        <v>0</v>
      </c>
      <c r="H98" s="18" t="s">
        <v>11</v>
      </c>
    </row>
    <row r="99" spans="1:8" s="1" customFormat="1" ht="22.5" customHeight="1">
      <c r="A99" s="138" t="s">
        <v>194</v>
      </c>
      <c r="B99" s="138"/>
      <c r="C99" s="138"/>
      <c r="D99" s="138"/>
      <c r="E99" s="138"/>
      <c r="F99" s="92"/>
      <c r="G99" s="93"/>
      <c r="H99" s="93"/>
    </row>
    <row r="100" spans="1:8" s="1" customFormat="1" ht="21" customHeight="1">
      <c r="A100" s="82" t="s">
        <v>196</v>
      </c>
      <c r="B100" s="81"/>
      <c r="C100" s="28"/>
      <c r="D100" s="55"/>
      <c r="E100" s="14"/>
      <c r="F100" s="27" t="s">
        <v>225</v>
      </c>
      <c r="G100" s="18">
        <v>0</v>
      </c>
      <c r="H100" s="18" t="s">
        <v>11</v>
      </c>
    </row>
    <row r="101" spans="1:8" s="1" customFormat="1" ht="23.25">
      <c r="A101" s="138" t="s">
        <v>644</v>
      </c>
      <c r="B101" s="138"/>
      <c r="C101" s="138"/>
      <c r="D101" s="138"/>
      <c r="E101" s="138"/>
      <c r="F101" s="92"/>
      <c r="G101" s="93"/>
      <c r="H101" s="93"/>
    </row>
    <row r="102" spans="1:8" s="1" customFormat="1" ht="23.25">
      <c r="A102" s="82" t="s">
        <v>197</v>
      </c>
      <c r="B102" s="81"/>
      <c r="C102" s="28"/>
      <c r="D102" s="28"/>
      <c r="E102" s="81"/>
      <c r="F102" s="27" t="s">
        <v>225</v>
      </c>
      <c r="G102" s="94">
        <v>0</v>
      </c>
      <c r="H102" s="18" t="s">
        <v>11</v>
      </c>
    </row>
    <row r="103" spans="1:8" s="1" customFormat="1" ht="23.25" customHeight="1">
      <c r="A103" s="138" t="s">
        <v>966</v>
      </c>
      <c r="B103" s="138"/>
      <c r="C103" s="138"/>
      <c r="D103" s="138"/>
      <c r="E103" s="138"/>
      <c r="F103" s="92"/>
      <c r="G103" s="93"/>
      <c r="H103" s="93"/>
    </row>
    <row r="104" spans="1:8" s="1" customFormat="1" ht="24" customHeight="1">
      <c r="A104" s="82" t="s">
        <v>198</v>
      </c>
      <c r="B104" s="84"/>
      <c r="C104" s="85"/>
      <c r="D104" s="14"/>
      <c r="E104" s="14"/>
      <c r="F104" s="27" t="s">
        <v>225</v>
      </c>
      <c r="G104" s="94">
        <v>20000</v>
      </c>
      <c r="H104" s="18" t="s">
        <v>11</v>
      </c>
    </row>
    <row r="105" spans="1:8" s="1" customFormat="1" ht="22.5" customHeight="1">
      <c r="A105" s="14" t="s">
        <v>964</v>
      </c>
      <c r="B105" s="14"/>
      <c r="C105" s="14"/>
      <c r="D105" s="14"/>
      <c r="E105" s="14"/>
      <c r="F105" s="27"/>
      <c r="G105" s="93"/>
      <c r="H105" s="93"/>
    </row>
    <row r="106" spans="1:8" s="1" customFormat="1" ht="22.5" customHeight="1">
      <c r="A106" s="14" t="s">
        <v>965</v>
      </c>
      <c r="B106" s="14"/>
      <c r="C106" s="14"/>
      <c r="D106" s="14"/>
      <c r="E106" s="14"/>
      <c r="F106" s="27"/>
      <c r="G106" s="93"/>
      <c r="H106" s="93"/>
    </row>
    <row r="107" spans="1:8" s="1" customFormat="1" ht="22.5" customHeight="1">
      <c r="A107" s="14"/>
      <c r="B107" s="14"/>
      <c r="C107" s="14"/>
      <c r="D107" s="14"/>
      <c r="E107" s="14"/>
      <c r="F107" s="14"/>
      <c r="G107" s="93"/>
      <c r="H107" s="93"/>
    </row>
    <row r="108" spans="1:8" s="1" customFormat="1" ht="22.5" customHeight="1">
      <c r="A108" s="14"/>
      <c r="B108" s="14"/>
      <c r="C108" s="14"/>
      <c r="D108" s="14"/>
      <c r="E108" s="14"/>
      <c r="F108" s="14"/>
      <c r="H108" s="22" t="s">
        <v>201</v>
      </c>
    </row>
    <row r="109" spans="1:6" s="1" customFormat="1" ht="22.5" customHeight="1">
      <c r="A109" s="14"/>
      <c r="B109" s="14"/>
      <c r="C109" s="14"/>
      <c r="D109" s="14"/>
      <c r="E109" s="14"/>
      <c r="F109" s="14"/>
    </row>
    <row r="110" spans="1:6" s="1" customFormat="1" ht="22.5" customHeight="1">
      <c r="A110" s="14"/>
      <c r="B110" s="14"/>
      <c r="C110" s="14"/>
      <c r="D110" s="14"/>
      <c r="E110" s="14"/>
      <c r="F110" s="14"/>
    </row>
    <row r="111" spans="1:7" s="1" customFormat="1" ht="22.5" customHeight="1">
      <c r="A111" s="14" t="s">
        <v>971</v>
      </c>
      <c r="B111" s="14"/>
      <c r="C111" s="14"/>
      <c r="D111" s="14"/>
      <c r="E111" s="14"/>
      <c r="F111" s="14"/>
      <c r="G111" s="94">
        <v>214000</v>
      </c>
    </row>
    <row r="112" spans="1:6" s="1" customFormat="1" ht="22.5" customHeight="1">
      <c r="A112" s="14" t="s">
        <v>964</v>
      </c>
      <c r="B112" s="14"/>
      <c r="C112" s="14"/>
      <c r="D112" s="14"/>
      <c r="E112" s="14"/>
      <c r="F112" s="14"/>
    </row>
    <row r="113" spans="1:6" s="1" customFormat="1" ht="22.5" customHeight="1">
      <c r="A113" s="14" t="s">
        <v>965</v>
      </c>
      <c r="B113" s="14"/>
      <c r="C113" s="14"/>
      <c r="D113" s="14"/>
      <c r="E113" s="14"/>
      <c r="F113" s="14"/>
    </row>
    <row r="114" spans="1:8" s="1" customFormat="1" ht="23.25" customHeight="1">
      <c r="A114" s="47" t="s">
        <v>163</v>
      </c>
      <c r="B114" s="14"/>
      <c r="C114" s="13"/>
      <c r="D114" s="4"/>
      <c r="E114" s="4"/>
      <c r="F114" s="92" t="s">
        <v>13</v>
      </c>
      <c r="G114" s="95">
        <f>G115</f>
        <v>56338</v>
      </c>
      <c r="H114" s="20" t="s">
        <v>11</v>
      </c>
    </row>
    <row r="115" spans="1:8" s="1" customFormat="1" ht="24" customHeight="1">
      <c r="A115" s="82" t="s">
        <v>199</v>
      </c>
      <c r="B115" s="86"/>
      <c r="C115" s="86"/>
      <c r="F115" s="27" t="s">
        <v>225</v>
      </c>
      <c r="G115" s="94">
        <v>56338</v>
      </c>
      <c r="H115" s="18" t="s">
        <v>11</v>
      </c>
    </row>
    <row r="116" spans="1:6" s="1" customFormat="1" ht="24" customHeight="1">
      <c r="A116" s="14" t="s">
        <v>968</v>
      </c>
      <c r="B116" s="14"/>
      <c r="C116" s="14"/>
      <c r="D116" s="14"/>
      <c r="E116" s="14"/>
      <c r="F116" s="14"/>
    </row>
    <row r="117" spans="1:6" s="1" customFormat="1" ht="24" customHeight="1">
      <c r="A117" s="14" t="s">
        <v>969</v>
      </c>
      <c r="B117" s="14"/>
      <c r="C117" s="14"/>
      <c r="D117" s="14"/>
      <c r="E117" s="14"/>
      <c r="F117" s="14"/>
    </row>
    <row r="118" spans="1:8" s="1" customFormat="1" ht="27" customHeight="1">
      <c r="A118" s="47" t="s">
        <v>168</v>
      </c>
      <c r="B118" s="14"/>
      <c r="C118" s="13"/>
      <c r="D118" s="14"/>
      <c r="E118" s="4"/>
      <c r="F118" s="13"/>
      <c r="G118" s="13"/>
      <c r="H118" s="13"/>
    </row>
    <row r="119" spans="1:8" s="1" customFormat="1" ht="23.25" customHeight="1">
      <c r="A119" s="137" t="s">
        <v>200</v>
      </c>
      <c r="B119" s="137"/>
      <c r="C119" s="137"/>
      <c r="D119" s="137"/>
      <c r="E119" s="137"/>
      <c r="F119" s="20"/>
      <c r="G119" s="20"/>
      <c r="H119" s="20"/>
    </row>
    <row r="120" spans="1:8" s="1" customFormat="1" ht="25.5" customHeight="1">
      <c r="A120" s="87" t="s">
        <v>169</v>
      </c>
      <c r="B120" s="14"/>
      <c r="C120" s="14"/>
      <c r="D120" s="20"/>
      <c r="E120" s="14"/>
      <c r="F120" s="92" t="s">
        <v>13</v>
      </c>
      <c r="G120" s="95">
        <f>G121+G124+G127</f>
        <v>63416</v>
      </c>
      <c r="H120" s="20" t="s">
        <v>11</v>
      </c>
    </row>
    <row r="121" spans="1:8" s="1" customFormat="1" ht="25.5" customHeight="1">
      <c r="A121" s="82" t="s">
        <v>202</v>
      </c>
      <c r="B121" s="14"/>
      <c r="C121" s="15"/>
      <c r="D121" s="15"/>
      <c r="E121" s="15"/>
      <c r="F121" s="27" t="s">
        <v>225</v>
      </c>
      <c r="G121" s="94">
        <v>13325</v>
      </c>
      <c r="H121" s="18" t="s">
        <v>11</v>
      </c>
    </row>
    <row r="122" spans="1:5" s="1" customFormat="1" ht="21.75" customHeight="1">
      <c r="A122" s="14" t="s">
        <v>226</v>
      </c>
      <c r="B122" s="14"/>
      <c r="C122" s="14"/>
      <c r="D122" s="14"/>
      <c r="E122" s="14"/>
    </row>
    <row r="123" spans="1:8" s="1" customFormat="1" ht="21.75" customHeight="1">
      <c r="A123" s="14" t="s">
        <v>219</v>
      </c>
      <c r="B123" s="14"/>
      <c r="C123" s="14"/>
      <c r="D123" s="14"/>
      <c r="E123" s="14"/>
      <c r="F123" s="14"/>
      <c r="G123" s="11"/>
      <c r="H123" s="11"/>
    </row>
    <row r="124" spans="1:8" s="1" customFormat="1" ht="21" customHeight="1">
      <c r="A124" s="82" t="s">
        <v>203</v>
      </c>
      <c r="B124" s="81"/>
      <c r="C124" s="81"/>
      <c r="D124" s="14"/>
      <c r="E124" s="14"/>
      <c r="F124" s="27" t="s">
        <v>225</v>
      </c>
      <c r="G124" s="94">
        <v>50091</v>
      </c>
      <c r="H124" s="18" t="s">
        <v>11</v>
      </c>
    </row>
    <row r="125" spans="1:6" s="1" customFormat="1" ht="23.25">
      <c r="A125" s="14" t="s">
        <v>218</v>
      </c>
      <c r="B125" s="14"/>
      <c r="C125" s="14"/>
      <c r="D125" s="14"/>
      <c r="E125" s="14"/>
      <c r="F125" s="14"/>
    </row>
    <row r="126" spans="1:6" s="1" customFormat="1" ht="23.25">
      <c r="A126" s="14" t="s">
        <v>970</v>
      </c>
      <c r="B126" s="14"/>
      <c r="C126" s="14"/>
      <c r="D126" s="14"/>
      <c r="E126" s="14"/>
      <c r="F126" s="14"/>
    </row>
    <row r="127" spans="1:8" s="1" customFormat="1" ht="23.25">
      <c r="A127" s="82" t="s">
        <v>204</v>
      </c>
      <c r="B127" s="80"/>
      <c r="C127" s="81"/>
      <c r="D127" s="20"/>
      <c r="E127" s="14"/>
      <c r="F127" s="27" t="s">
        <v>225</v>
      </c>
      <c r="G127" s="18">
        <v>0</v>
      </c>
      <c r="H127" s="18" t="s">
        <v>11</v>
      </c>
    </row>
    <row r="128" spans="1:8" s="1" customFormat="1" ht="21.75" customHeight="1">
      <c r="A128" s="138" t="s">
        <v>642</v>
      </c>
      <c r="B128" s="138"/>
      <c r="C128" s="138"/>
      <c r="D128" s="138"/>
      <c r="E128" s="138"/>
      <c r="F128" s="14"/>
      <c r="G128" s="14"/>
      <c r="H128" s="14"/>
    </row>
    <row r="129" spans="1:8" s="1" customFormat="1" ht="21.75" customHeight="1">
      <c r="A129" s="87" t="s">
        <v>174</v>
      </c>
      <c r="B129" s="14"/>
      <c r="C129" s="14"/>
      <c r="D129" s="14"/>
      <c r="E129" s="14"/>
      <c r="F129" s="14"/>
      <c r="G129" s="13"/>
      <c r="H129" s="13"/>
    </row>
    <row r="130" spans="1:8" s="1" customFormat="1" ht="23.25">
      <c r="A130" s="137" t="s">
        <v>200</v>
      </c>
      <c r="B130" s="137"/>
      <c r="C130" s="137"/>
      <c r="D130" s="137"/>
      <c r="E130" s="137"/>
      <c r="F130" s="11"/>
      <c r="G130" s="11"/>
      <c r="H130" s="11"/>
    </row>
    <row r="131" spans="1:8" s="1" customFormat="1" ht="23.25">
      <c r="A131" s="11"/>
      <c r="B131" s="11"/>
      <c r="C131" s="11"/>
      <c r="D131" s="11"/>
      <c r="E131" s="11"/>
      <c r="F131" s="11"/>
      <c r="G131" s="11"/>
      <c r="H131" s="11"/>
    </row>
    <row r="132" spans="1:8" s="1" customFormat="1" ht="23.25">
      <c r="A132" s="141" t="s">
        <v>212</v>
      </c>
      <c r="B132" s="142"/>
      <c r="C132" s="142"/>
      <c r="D132" s="142"/>
      <c r="E132" s="142"/>
      <c r="F132" s="142"/>
      <c r="G132" s="142"/>
      <c r="H132" s="142"/>
    </row>
    <row r="133" spans="1:8" s="1" customFormat="1" ht="22.5" customHeight="1">
      <c r="A133" s="87" t="s">
        <v>175</v>
      </c>
      <c r="B133" s="14"/>
      <c r="C133" s="14"/>
      <c r="D133" s="14"/>
      <c r="E133" s="14"/>
      <c r="F133" s="92" t="s">
        <v>13</v>
      </c>
      <c r="G133" s="95">
        <f>G134+G137+G140+G143+G149+G152</f>
        <v>15291740</v>
      </c>
      <c r="H133" s="20" t="s">
        <v>11</v>
      </c>
    </row>
    <row r="134" spans="1:8" s="1" customFormat="1" ht="24" customHeight="1">
      <c r="A134" s="82" t="s">
        <v>205</v>
      </c>
      <c r="B134" s="80"/>
      <c r="C134" s="81"/>
      <c r="D134" s="81"/>
      <c r="E134" s="14"/>
      <c r="F134" s="27" t="s">
        <v>225</v>
      </c>
      <c r="G134" s="94">
        <v>11035277</v>
      </c>
      <c r="H134" s="18" t="s">
        <v>11</v>
      </c>
    </row>
    <row r="135" spans="1:8" s="1" customFormat="1" ht="23.25" customHeight="1">
      <c r="A135" s="14" t="s">
        <v>220</v>
      </c>
      <c r="B135" s="14"/>
      <c r="C135" s="14"/>
      <c r="D135" s="14"/>
      <c r="E135" s="14"/>
      <c r="F135" s="14"/>
      <c r="G135" s="14"/>
      <c r="H135" s="14"/>
    </row>
    <row r="136" spans="1:8" s="1" customFormat="1" ht="23.25" customHeight="1">
      <c r="A136" s="14" t="s">
        <v>221</v>
      </c>
      <c r="B136" s="14"/>
      <c r="C136" s="14"/>
      <c r="D136" s="14"/>
      <c r="E136" s="14"/>
      <c r="F136" s="14"/>
      <c r="G136" s="14"/>
      <c r="H136" s="14"/>
    </row>
    <row r="137" spans="1:8" s="1" customFormat="1" ht="23.25">
      <c r="A137" s="82" t="s">
        <v>206</v>
      </c>
      <c r="B137" s="81"/>
      <c r="C137" s="11"/>
      <c r="D137" s="11"/>
      <c r="E137" s="11"/>
      <c r="F137" s="27" t="s">
        <v>225</v>
      </c>
      <c r="G137" s="94">
        <v>1073278</v>
      </c>
      <c r="H137" s="18" t="s">
        <v>11</v>
      </c>
    </row>
    <row r="138" spans="1:8" s="1" customFormat="1" ht="23.25">
      <c r="A138" s="14" t="s">
        <v>220</v>
      </c>
      <c r="B138" s="14"/>
      <c r="C138" s="14"/>
      <c r="D138" s="14"/>
      <c r="E138" s="14"/>
      <c r="F138" s="14"/>
      <c r="G138" s="14"/>
      <c r="H138" s="14"/>
    </row>
    <row r="139" spans="1:8" s="1" customFormat="1" ht="23.25">
      <c r="A139" s="14" t="s">
        <v>221</v>
      </c>
      <c r="B139" s="14"/>
      <c r="C139" s="14"/>
      <c r="D139" s="14"/>
      <c r="E139" s="14"/>
      <c r="F139" s="14"/>
      <c r="G139" s="14"/>
      <c r="H139" s="14"/>
    </row>
    <row r="140" spans="1:8" s="1" customFormat="1" ht="23.25">
      <c r="A140" s="82" t="s">
        <v>207</v>
      </c>
      <c r="B140" s="81"/>
      <c r="C140" s="81"/>
      <c r="D140" s="14"/>
      <c r="E140" s="14"/>
      <c r="F140" s="27" t="s">
        <v>225</v>
      </c>
      <c r="G140" s="94">
        <v>2347380</v>
      </c>
      <c r="H140" s="18" t="s">
        <v>11</v>
      </c>
    </row>
    <row r="141" spans="1:8" s="1" customFormat="1" ht="22.5" customHeight="1">
      <c r="A141" s="14" t="s">
        <v>220</v>
      </c>
      <c r="B141" s="14"/>
      <c r="C141" s="14"/>
      <c r="D141" s="14"/>
      <c r="E141" s="14"/>
      <c r="F141" s="14"/>
      <c r="G141" s="14"/>
      <c r="H141" s="14"/>
    </row>
    <row r="142" spans="1:8" s="1" customFormat="1" ht="22.5" customHeight="1">
      <c r="A142" s="14" t="s">
        <v>221</v>
      </c>
      <c r="B142" s="14"/>
      <c r="C142" s="14"/>
      <c r="D142" s="14"/>
      <c r="E142" s="14"/>
      <c r="F142" s="14"/>
      <c r="G142" s="14"/>
      <c r="H142" s="14"/>
    </row>
    <row r="143" spans="1:8" s="1" customFormat="1" ht="23.25">
      <c r="A143" s="82" t="s">
        <v>208</v>
      </c>
      <c r="B143" s="80"/>
      <c r="C143" s="81"/>
      <c r="D143" s="81"/>
      <c r="E143" s="81"/>
      <c r="F143" s="27" t="s">
        <v>225</v>
      </c>
      <c r="G143" s="94">
        <v>708163</v>
      </c>
      <c r="H143" s="18" t="s">
        <v>11</v>
      </c>
    </row>
    <row r="144" spans="1:8" s="1" customFormat="1" ht="23.25">
      <c r="A144" s="14" t="s">
        <v>223</v>
      </c>
      <c r="B144" s="14"/>
      <c r="C144" s="14"/>
      <c r="D144" s="14"/>
      <c r="E144" s="14"/>
      <c r="F144" s="14"/>
      <c r="G144" s="14"/>
      <c r="H144" s="14"/>
    </row>
    <row r="145" spans="1:8" s="1" customFormat="1" ht="23.25">
      <c r="A145" s="14" t="s">
        <v>224</v>
      </c>
      <c r="B145" s="14"/>
      <c r="C145" s="14"/>
      <c r="D145" s="14"/>
      <c r="E145" s="14"/>
      <c r="F145" s="14"/>
      <c r="G145" s="14"/>
      <c r="H145" s="14"/>
    </row>
    <row r="146" spans="1:8" s="1" customFormat="1" ht="23.25">
      <c r="A146" s="14"/>
      <c r="B146" s="14"/>
      <c r="C146" s="14"/>
      <c r="D146" s="14"/>
      <c r="E146" s="14"/>
      <c r="F146" s="14"/>
      <c r="G146" s="14"/>
      <c r="H146" s="22" t="s">
        <v>222</v>
      </c>
    </row>
    <row r="147" spans="1:8" s="1" customFormat="1" ht="23.25">
      <c r="A147" s="14"/>
      <c r="B147" s="14"/>
      <c r="C147" s="14"/>
      <c r="D147" s="14"/>
      <c r="E147" s="14"/>
      <c r="F147" s="14"/>
      <c r="G147" s="14"/>
      <c r="H147" s="14"/>
    </row>
    <row r="148" spans="1:8" s="1" customFormat="1" ht="23.25">
      <c r="A148" s="14"/>
      <c r="B148" s="14"/>
      <c r="C148" s="14"/>
      <c r="D148" s="14"/>
      <c r="E148" s="14"/>
      <c r="F148" s="14"/>
      <c r="G148" s="14"/>
      <c r="H148" s="14"/>
    </row>
    <row r="149" spans="1:8" s="1" customFormat="1" ht="23.25">
      <c r="A149" s="82" t="s">
        <v>209</v>
      </c>
      <c r="B149" s="88"/>
      <c r="C149" s="81"/>
      <c r="D149" s="14"/>
      <c r="E149" s="14"/>
      <c r="F149" s="27" t="s">
        <v>225</v>
      </c>
      <c r="G149" s="94">
        <v>96757</v>
      </c>
      <c r="H149" s="18" t="s">
        <v>11</v>
      </c>
    </row>
    <row r="150" spans="1:8" s="1" customFormat="1" ht="23.25">
      <c r="A150" s="14" t="s">
        <v>223</v>
      </c>
      <c r="B150" s="14"/>
      <c r="C150" s="14"/>
      <c r="D150" s="14"/>
      <c r="E150" s="14"/>
      <c r="F150" s="14"/>
      <c r="G150" s="14"/>
      <c r="H150" s="14"/>
    </row>
    <row r="151" spans="1:8" s="1" customFormat="1" ht="23.25">
      <c r="A151" s="14" t="s">
        <v>224</v>
      </c>
      <c r="B151" s="14"/>
      <c r="C151" s="14"/>
      <c r="D151" s="14"/>
      <c r="E151" s="14"/>
      <c r="F151" s="14"/>
      <c r="G151" s="14"/>
      <c r="H151" s="14"/>
    </row>
    <row r="152" spans="1:8" s="1" customFormat="1" ht="23.25">
      <c r="A152" s="89" t="s">
        <v>210</v>
      </c>
      <c r="B152" s="90"/>
      <c r="C152" s="88"/>
      <c r="D152" s="15"/>
      <c r="E152" s="15"/>
      <c r="F152" s="27" t="s">
        <v>225</v>
      </c>
      <c r="G152" s="94">
        <v>30885</v>
      </c>
      <c r="H152" s="18" t="s">
        <v>11</v>
      </c>
    </row>
    <row r="153" spans="1:8" s="1" customFormat="1" ht="23.25">
      <c r="A153" s="14" t="s">
        <v>220</v>
      </c>
      <c r="B153" s="14"/>
      <c r="C153" s="14"/>
      <c r="D153" s="14"/>
      <c r="E153" s="14"/>
      <c r="F153" s="14"/>
      <c r="G153" s="14"/>
      <c r="H153" s="14"/>
    </row>
    <row r="154" spans="1:8" s="1" customFormat="1" ht="23.25">
      <c r="A154" s="14" t="s">
        <v>221</v>
      </c>
      <c r="B154" s="14"/>
      <c r="C154" s="14"/>
      <c r="D154" s="14"/>
      <c r="E154" s="14"/>
      <c r="F154" s="14"/>
      <c r="G154" s="14"/>
      <c r="H154" s="14"/>
    </row>
    <row r="155" spans="1:8" s="1" customFormat="1" ht="23.25">
      <c r="A155" s="141" t="s">
        <v>40</v>
      </c>
      <c r="B155" s="142"/>
      <c r="C155" s="142"/>
      <c r="D155" s="142"/>
      <c r="E155" s="142"/>
      <c r="F155" s="142"/>
      <c r="G155" s="142"/>
      <c r="H155" s="142"/>
    </row>
    <row r="156" spans="1:8" s="1" customFormat="1" ht="23.25">
      <c r="A156" s="87" t="s">
        <v>183</v>
      </c>
      <c r="B156" s="14"/>
      <c r="C156" s="14"/>
      <c r="D156" s="14"/>
      <c r="E156" s="14"/>
      <c r="F156" s="92" t="s">
        <v>13</v>
      </c>
      <c r="G156" s="95">
        <v>5637966</v>
      </c>
      <c r="H156" s="20" t="s">
        <v>11</v>
      </c>
    </row>
    <row r="157" spans="1:8" s="1" customFormat="1" ht="23.25">
      <c r="A157" s="91" t="s">
        <v>211</v>
      </c>
      <c r="B157" s="80"/>
      <c r="C157" s="80"/>
      <c r="D157" s="11"/>
      <c r="E157" s="11"/>
      <c r="F157" s="27" t="s">
        <v>225</v>
      </c>
      <c r="G157" s="94">
        <f>SUM(G156)</f>
        <v>5637966</v>
      </c>
      <c r="H157" s="18" t="s">
        <v>11</v>
      </c>
    </row>
    <row r="158" spans="1:8" s="1" customFormat="1" ht="23.25">
      <c r="A158" s="14" t="s">
        <v>999</v>
      </c>
      <c r="B158" s="14"/>
      <c r="C158" s="14"/>
      <c r="D158" s="14"/>
      <c r="E158" s="14"/>
      <c r="F158" s="14"/>
      <c r="G158" s="14"/>
      <c r="H158" s="14"/>
    </row>
    <row r="159" spans="1:8" s="1" customFormat="1" ht="23.25">
      <c r="A159" s="14" t="s">
        <v>1000</v>
      </c>
      <c r="B159" s="17"/>
      <c r="C159" s="14"/>
      <c r="D159" s="14"/>
      <c r="E159" s="14"/>
      <c r="F159" s="14"/>
      <c r="G159" s="14"/>
      <c r="H159" s="14"/>
    </row>
    <row r="160" spans="1:8" s="1" customFormat="1" ht="23.25">
      <c r="A160" s="14"/>
      <c r="B160" s="17"/>
      <c r="C160" s="14"/>
      <c r="D160" s="14"/>
      <c r="E160" s="14"/>
      <c r="F160" s="11"/>
      <c r="G160" s="11"/>
      <c r="H160" s="11"/>
    </row>
    <row r="161" spans="1:8" s="1" customFormat="1" ht="23.25" customHeight="1">
      <c r="A161" s="4"/>
      <c r="B161" s="4"/>
      <c r="C161" s="4"/>
      <c r="D161" s="4"/>
      <c r="E161" s="4"/>
      <c r="F161" s="4"/>
      <c r="G161" s="4"/>
      <c r="H161" s="4"/>
    </row>
    <row r="162" spans="1:8" ht="24">
      <c r="A162" s="4"/>
      <c r="B162" s="9"/>
      <c r="C162" s="4"/>
      <c r="D162" s="4"/>
      <c r="E162" s="4"/>
      <c r="F162" s="8"/>
      <c r="G162" s="8"/>
      <c r="H162" s="4"/>
    </row>
    <row r="163" spans="1:8" ht="23.25">
      <c r="A163" s="14"/>
      <c r="B163" s="17"/>
      <c r="C163" s="14"/>
      <c r="D163" s="14"/>
      <c r="E163" s="14"/>
      <c r="F163" s="14"/>
      <c r="G163" s="14"/>
      <c r="H163" s="19"/>
    </row>
    <row r="164" spans="1:8" ht="23.25">
      <c r="A164" s="13"/>
      <c r="B164" s="14"/>
      <c r="C164" s="14"/>
      <c r="D164" s="20"/>
      <c r="E164" s="14"/>
      <c r="F164" s="14"/>
      <c r="G164" s="14"/>
      <c r="H164" s="14"/>
    </row>
    <row r="165" spans="1:8" ht="23.25">
      <c r="A165" s="14"/>
      <c r="B165" s="17"/>
      <c r="C165" s="14"/>
      <c r="D165" s="20"/>
      <c r="E165" s="14"/>
      <c r="F165" s="14"/>
      <c r="G165" s="14"/>
      <c r="H165" s="14"/>
    </row>
    <row r="166" spans="1:8" ht="23.25">
      <c r="A166" s="14"/>
      <c r="B166" s="14"/>
      <c r="C166" s="14"/>
      <c r="D166" s="14"/>
      <c r="E166" s="14"/>
      <c r="F166" s="11"/>
      <c r="G166" s="11"/>
      <c r="H166" s="11"/>
    </row>
    <row r="167" spans="1:8" ht="23.25">
      <c r="A167" s="14"/>
      <c r="B167" s="14"/>
      <c r="C167" s="14"/>
      <c r="D167" s="14"/>
      <c r="E167" s="14"/>
      <c r="F167" s="11"/>
      <c r="G167" s="11"/>
      <c r="H167" s="11"/>
    </row>
    <row r="168" spans="1:8" ht="23.25">
      <c r="A168" s="13"/>
      <c r="B168" s="14"/>
      <c r="C168" s="14"/>
      <c r="D168" s="14"/>
      <c r="E168" s="14"/>
      <c r="F168" s="14"/>
      <c r="G168" s="14"/>
      <c r="H168" s="14"/>
    </row>
    <row r="169" spans="1:8" ht="23.25">
      <c r="A169" s="14"/>
      <c r="B169" s="14"/>
      <c r="C169" s="14"/>
      <c r="D169" s="14"/>
      <c r="E169" s="14"/>
      <c r="F169" s="14"/>
      <c r="G169" s="14"/>
      <c r="H169" s="14"/>
    </row>
    <row r="170" spans="1:8" ht="23.25">
      <c r="A170" s="13"/>
      <c r="B170" s="14"/>
      <c r="C170" s="14"/>
      <c r="D170" s="14"/>
      <c r="E170" s="14"/>
      <c r="F170" s="14"/>
      <c r="G170" s="14"/>
      <c r="H170" s="14"/>
    </row>
    <row r="171" spans="1:8" ht="21" customHeight="1">
      <c r="A171" s="13"/>
      <c r="B171" s="14"/>
      <c r="C171" s="14"/>
      <c r="D171" s="14"/>
      <c r="E171" s="14"/>
      <c r="F171" s="14"/>
      <c r="G171" s="14"/>
      <c r="H171" s="14"/>
    </row>
    <row r="172" spans="1:8" ht="23.25">
      <c r="A172" s="14"/>
      <c r="B172" s="17"/>
      <c r="C172" s="14"/>
      <c r="D172" s="14"/>
      <c r="E172" s="14"/>
      <c r="F172" s="14"/>
      <c r="G172" s="14"/>
      <c r="H172" s="14"/>
    </row>
    <row r="173" spans="1:8" ht="23.25">
      <c r="A173" s="11"/>
      <c r="B173" s="11"/>
      <c r="C173" s="11"/>
      <c r="D173" s="11"/>
      <c r="E173" s="11"/>
      <c r="F173" s="14"/>
      <c r="G173" s="14"/>
      <c r="H173" s="14"/>
    </row>
    <row r="174" spans="1:8" ht="23.25">
      <c r="A174" s="14"/>
      <c r="B174" s="17"/>
      <c r="C174" s="14"/>
      <c r="D174" s="14"/>
      <c r="E174" s="14"/>
      <c r="F174" s="14"/>
      <c r="G174" s="14"/>
      <c r="H174" s="14"/>
    </row>
    <row r="175" spans="1:8" ht="23.25">
      <c r="A175" s="11"/>
      <c r="B175" s="11"/>
      <c r="C175" s="14"/>
      <c r="D175" s="14"/>
      <c r="E175" s="14"/>
      <c r="F175" s="14"/>
      <c r="G175" s="14"/>
      <c r="H175" s="14"/>
    </row>
    <row r="176" spans="1:8" ht="23.25">
      <c r="A176" s="11"/>
      <c r="B176" s="11"/>
      <c r="C176" s="11"/>
      <c r="D176" s="11"/>
      <c r="E176" s="11"/>
      <c r="F176" s="14"/>
      <c r="G176" s="14"/>
      <c r="H176" s="14"/>
    </row>
    <row r="177" spans="1:8" ht="23.25">
      <c r="A177" s="13"/>
      <c r="B177" s="14"/>
      <c r="C177" s="16"/>
      <c r="D177" s="16"/>
      <c r="E177" s="16"/>
      <c r="F177" s="14"/>
      <c r="G177" s="14"/>
      <c r="H177" s="14"/>
    </row>
    <row r="178" spans="1:8" ht="23.25">
      <c r="A178" s="13"/>
      <c r="B178" s="27"/>
      <c r="C178" s="11"/>
      <c r="D178" s="11"/>
      <c r="E178" s="11"/>
      <c r="F178" s="14"/>
      <c r="G178" s="14"/>
      <c r="H178" s="14"/>
    </row>
    <row r="179" spans="1:8" ht="23.25">
      <c r="A179" s="13"/>
      <c r="B179" s="14"/>
      <c r="C179" s="14"/>
      <c r="D179" s="14"/>
      <c r="E179" s="14"/>
      <c r="F179" s="14"/>
      <c r="G179" s="14"/>
      <c r="H179" s="14"/>
    </row>
    <row r="180" spans="1:8" ht="27" customHeight="1">
      <c r="A180" s="11"/>
      <c r="B180" s="11"/>
      <c r="C180" s="11"/>
      <c r="D180" s="11"/>
      <c r="E180" s="11"/>
      <c r="F180" s="11"/>
      <c r="G180" s="11"/>
      <c r="H180" s="14"/>
    </row>
    <row r="181" spans="1:8" ht="23.25">
      <c r="A181" s="11"/>
      <c r="B181" s="11"/>
      <c r="C181" s="11"/>
      <c r="D181" s="11"/>
      <c r="E181" s="11"/>
      <c r="F181" s="14"/>
      <c r="G181" s="14"/>
      <c r="H181" s="14"/>
    </row>
    <row r="182" spans="1:8" ht="23.25">
      <c r="A182" s="14"/>
      <c r="B182" s="14"/>
      <c r="C182" s="18"/>
      <c r="D182" s="18"/>
      <c r="E182" s="18"/>
      <c r="F182" s="14"/>
      <c r="H182" s="14"/>
    </row>
    <row r="183" spans="1:8" ht="23.25">
      <c r="A183" s="14"/>
      <c r="B183" s="14"/>
      <c r="C183" s="11"/>
      <c r="D183" s="11"/>
      <c r="E183" s="11"/>
      <c r="F183" s="14"/>
      <c r="G183" s="14"/>
      <c r="H183" s="14"/>
    </row>
    <row r="184" spans="1:8" ht="23.25">
      <c r="A184" s="14"/>
      <c r="B184" s="14"/>
      <c r="C184" s="14"/>
      <c r="D184" s="14"/>
      <c r="E184" s="14"/>
      <c r="F184" s="14"/>
      <c r="H184" s="14"/>
    </row>
    <row r="185" spans="1:8" ht="23.25">
      <c r="A185" s="14"/>
      <c r="B185" s="14"/>
      <c r="C185" s="14"/>
      <c r="D185" s="14"/>
      <c r="E185" s="14"/>
      <c r="F185" s="14"/>
      <c r="G185" s="18"/>
      <c r="H185" s="14"/>
    </row>
    <row r="186" spans="1:8" ht="23.25">
      <c r="A186" s="14"/>
      <c r="B186" s="14"/>
      <c r="C186" s="14"/>
      <c r="D186" s="14"/>
      <c r="E186" s="14"/>
      <c r="F186" s="14"/>
      <c r="G186" s="14"/>
      <c r="H186" s="14"/>
    </row>
    <row r="187" spans="1:8" ht="23.25">
      <c r="A187" s="14"/>
      <c r="B187" s="14"/>
      <c r="C187" s="14"/>
      <c r="D187" s="14"/>
      <c r="E187" s="14"/>
      <c r="F187" s="14"/>
      <c r="G187" s="14"/>
      <c r="H187" s="14"/>
    </row>
    <row r="188" spans="1:8" ht="23.25">
      <c r="A188" s="14"/>
      <c r="B188" s="14"/>
      <c r="C188" s="14"/>
      <c r="D188" s="14"/>
      <c r="E188" s="14"/>
      <c r="F188" s="14"/>
      <c r="G188" s="14"/>
      <c r="H188" s="14"/>
    </row>
    <row r="189" spans="1:8" ht="23.25">
      <c r="A189" s="14"/>
      <c r="B189" s="14"/>
      <c r="C189" s="14"/>
      <c r="D189" s="14"/>
      <c r="E189" s="14"/>
      <c r="F189" s="14"/>
      <c r="G189" s="14"/>
      <c r="H189" s="14"/>
    </row>
    <row r="190" spans="1:8" ht="23.25">
      <c r="A190" s="14"/>
      <c r="B190" s="14"/>
      <c r="C190" s="14"/>
      <c r="D190" s="14"/>
      <c r="E190" s="14"/>
      <c r="F190" s="14"/>
      <c r="G190" s="14"/>
      <c r="H190" s="14"/>
    </row>
    <row r="191" spans="1:8" ht="23.25">
      <c r="A191" s="14"/>
      <c r="B191" s="14"/>
      <c r="C191" s="14"/>
      <c r="D191" s="14"/>
      <c r="E191" s="14"/>
      <c r="F191" s="14"/>
      <c r="G191" s="14"/>
      <c r="H191" s="14"/>
    </row>
    <row r="192" spans="1:8" ht="23.25">
      <c r="A192" s="14"/>
      <c r="B192" s="14"/>
      <c r="C192" s="14"/>
      <c r="D192" s="14"/>
      <c r="E192" s="14"/>
      <c r="F192" s="14"/>
      <c r="G192" s="14"/>
      <c r="H192" s="14"/>
    </row>
    <row r="193" spans="1:8" ht="23.25">
      <c r="A193" s="14"/>
      <c r="B193" s="14"/>
      <c r="C193" s="14"/>
      <c r="D193" s="14"/>
      <c r="E193" s="14"/>
      <c r="F193" s="11"/>
      <c r="G193" s="11"/>
      <c r="H193" s="14"/>
    </row>
    <row r="194" spans="1:8" ht="23.25">
      <c r="A194" s="14"/>
      <c r="B194" s="14"/>
      <c r="C194" s="14"/>
      <c r="D194" s="14"/>
      <c r="E194" s="14"/>
      <c r="F194" s="14"/>
      <c r="G194" s="14"/>
      <c r="H194" s="14"/>
    </row>
    <row r="195" spans="1:8" ht="23.25">
      <c r="A195" s="14"/>
      <c r="B195" s="14"/>
      <c r="C195" s="14"/>
      <c r="D195" s="14"/>
      <c r="E195" s="14"/>
      <c r="F195" s="14"/>
      <c r="G195" s="14"/>
      <c r="H195" s="14"/>
    </row>
    <row r="196" spans="1:8" ht="23.25">
      <c r="A196" s="14"/>
      <c r="B196" s="14"/>
      <c r="C196" s="14"/>
      <c r="D196" s="14"/>
      <c r="E196" s="14"/>
      <c r="F196" s="14"/>
      <c r="G196" s="14"/>
      <c r="H196" s="14"/>
    </row>
    <row r="197" spans="1:8" ht="23.25">
      <c r="A197" s="14"/>
      <c r="B197" s="14"/>
      <c r="C197" s="14"/>
      <c r="D197" s="20"/>
      <c r="E197" s="14"/>
      <c r="F197" s="14"/>
      <c r="G197" s="14"/>
      <c r="H197" s="14"/>
    </row>
    <row r="198" spans="1:8" ht="23.25">
      <c r="A198" s="14"/>
      <c r="B198" s="14"/>
      <c r="C198" s="14"/>
      <c r="D198" s="20"/>
      <c r="E198" s="14"/>
      <c r="F198" s="14"/>
      <c r="G198" s="14"/>
      <c r="H198" s="14"/>
    </row>
    <row r="199" spans="1:8" ht="23.25">
      <c r="A199" s="14"/>
      <c r="B199" s="14"/>
      <c r="C199" s="14"/>
      <c r="D199" s="17"/>
      <c r="E199" s="14"/>
      <c r="F199" s="14"/>
      <c r="G199" s="14"/>
      <c r="H199" s="18"/>
    </row>
    <row r="200" spans="1:8" ht="23.25">
      <c r="A200" s="14"/>
      <c r="B200" s="14"/>
      <c r="C200" s="14"/>
      <c r="D200" s="17"/>
      <c r="E200" s="14"/>
      <c r="F200" s="14"/>
      <c r="G200" s="14"/>
      <c r="H200" s="14"/>
    </row>
    <row r="201" spans="1:8" ht="23.25">
      <c r="A201" s="20"/>
      <c r="B201" s="20"/>
      <c r="C201" s="20"/>
      <c r="D201" s="20"/>
      <c r="E201" s="20"/>
      <c r="F201" s="20"/>
      <c r="G201" s="20"/>
      <c r="H201" s="20"/>
    </row>
    <row r="202" spans="1:8" ht="23.25">
      <c r="A202" s="20"/>
      <c r="B202" s="20"/>
      <c r="C202" s="20"/>
      <c r="D202" s="20"/>
      <c r="E202" s="20"/>
      <c r="F202" s="20"/>
      <c r="G202" s="20"/>
      <c r="H202" s="20"/>
    </row>
    <row r="203" spans="1:8" ht="23.25">
      <c r="A203" s="20"/>
      <c r="B203" s="20"/>
      <c r="C203" s="20"/>
      <c r="D203" s="20"/>
      <c r="E203" s="20"/>
      <c r="F203" s="20"/>
      <c r="G203" s="20"/>
      <c r="H203" s="20"/>
    </row>
    <row r="204" spans="1:8" ht="23.25">
      <c r="A204" s="20"/>
      <c r="B204" s="20"/>
      <c r="C204" s="20"/>
      <c r="D204" s="20"/>
      <c r="E204" s="20"/>
      <c r="F204" s="20"/>
      <c r="G204" s="20"/>
      <c r="H204" s="20"/>
    </row>
    <row r="205" spans="1:8" ht="23.25">
      <c r="A205" s="20"/>
      <c r="B205" s="20"/>
      <c r="C205" s="20"/>
      <c r="D205" s="20"/>
      <c r="E205" s="20"/>
      <c r="F205" s="20"/>
      <c r="G205" s="20"/>
      <c r="H205" s="20"/>
    </row>
    <row r="206" spans="1:8" ht="23.25">
      <c r="A206" s="20"/>
      <c r="B206" s="20"/>
      <c r="C206" s="20"/>
      <c r="D206" s="20"/>
      <c r="E206" s="20"/>
      <c r="F206" s="20"/>
      <c r="G206" s="20"/>
      <c r="H206" s="20"/>
    </row>
    <row r="207" spans="1:8" ht="23.25">
      <c r="A207" s="20"/>
      <c r="B207" s="20"/>
      <c r="C207" s="20"/>
      <c r="D207" s="20"/>
      <c r="E207" s="20"/>
      <c r="F207" s="20"/>
      <c r="G207" s="20"/>
      <c r="H207" s="20"/>
    </row>
    <row r="208" spans="1:8" ht="23.25">
      <c r="A208" s="28"/>
      <c r="B208" s="14"/>
      <c r="C208" s="14"/>
      <c r="D208" s="17"/>
      <c r="E208" s="14"/>
      <c r="F208" s="14"/>
      <c r="G208" s="14"/>
      <c r="H208" s="14"/>
    </row>
    <row r="209" spans="1:8" ht="23.25">
      <c r="A209" s="14"/>
      <c r="B209" s="11"/>
      <c r="C209" s="14"/>
      <c r="D209" s="14"/>
      <c r="E209" s="14"/>
      <c r="F209" s="14"/>
      <c r="G209" s="14"/>
      <c r="H209" s="14"/>
    </row>
    <row r="210" spans="1:8" ht="23.25">
      <c r="A210" s="14"/>
      <c r="B210" s="14"/>
      <c r="C210" s="14"/>
      <c r="D210" s="14"/>
      <c r="E210" s="14"/>
      <c r="F210" s="14"/>
      <c r="G210" s="14"/>
      <c r="H210" s="14"/>
    </row>
    <row r="211" spans="1:8" ht="23.25">
      <c r="A211" s="14"/>
      <c r="B211" s="14"/>
      <c r="C211" s="14"/>
      <c r="D211" s="14"/>
      <c r="E211" s="14"/>
      <c r="F211" s="14"/>
      <c r="G211" s="14"/>
      <c r="H211" s="14"/>
    </row>
    <row r="212" spans="1:8" ht="23.25">
      <c r="A212" s="14"/>
      <c r="B212" s="14"/>
      <c r="C212" s="14"/>
      <c r="D212" s="14"/>
      <c r="E212" s="14"/>
      <c r="F212" s="29"/>
      <c r="G212" s="18"/>
      <c r="H212" s="14"/>
    </row>
    <row r="213" spans="1:8" ht="23.25">
      <c r="A213" s="14"/>
      <c r="B213" s="14"/>
      <c r="C213" s="14"/>
      <c r="D213" s="14"/>
      <c r="E213" s="14"/>
      <c r="F213" s="30"/>
      <c r="G213" s="18"/>
      <c r="H213" s="14"/>
    </row>
    <row r="214" spans="1:8" ht="23.25">
      <c r="A214" s="14"/>
      <c r="B214" s="14"/>
      <c r="C214" s="14"/>
      <c r="D214" s="14"/>
      <c r="E214" s="14"/>
      <c r="F214" s="17"/>
      <c r="G214" s="14"/>
      <c r="H214" s="14"/>
    </row>
    <row r="215" spans="1:8" ht="23.25">
      <c r="A215" s="28"/>
      <c r="B215" s="14"/>
      <c r="C215" s="14"/>
      <c r="D215" s="14"/>
      <c r="E215" s="14"/>
      <c r="F215" s="14"/>
      <c r="G215" s="14"/>
      <c r="H215" s="14"/>
    </row>
    <row r="216" spans="1:8" ht="23.25">
      <c r="A216" s="14"/>
      <c r="B216" s="14"/>
      <c r="C216" s="14"/>
      <c r="D216" s="14"/>
      <c r="E216" s="14"/>
      <c r="F216" s="14"/>
      <c r="G216" s="14"/>
      <c r="H216" s="14"/>
    </row>
    <row r="217" spans="1:8" ht="23.25">
      <c r="A217" s="14"/>
      <c r="B217" s="14"/>
      <c r="C217" s="14"/>
      <c r="D217" s="14"/>
      <c r="E217" s="14"/>
      <c r="F217" s="14"/>
      <c r="G217" s="14"/>
      <c r="H217" s="14"/>
    </row>
    <row r="218" spans="1:8" ht="23.25">
      <c r="A218" s="14"/>
      <c r="B218" s="14"/>
      <c r="C218" s="14"/>
      <c r="D218" s="14"/>
      <c r="E218" s="14"/>
      <c r="F218" s="14"/>
      <c r="G218" s="14"/>
      <c r="H218" s="14"/>
    </row>
    <row r="219" spans="1:8" ht="23.25">
      <c r="A219" s="14"/>
      <c r="B219" s="11"/>
      <c r="C219" s="14"/>
      <c r="D219" s="14"/>
      <c r="E219" s="14"/>
      <c r="F219" s="14"/>
      <c r="G219" s="14"/>
      <c r="H219" s="14"/>
    </row>
    <row r="220" spans="1:8" ht="23.25">
      <c r="A220" s="11"/>
      <c r="B220" s="14"/>
      <c r="C220" s="11"/>
      <c r="D220" s="11"/>
      <c r="E220" s="11"/>
      <c r="F220" s="14"/>
      <c r="G220" s="14"/>
      <c r="H220" s="14"/>
    </row>
    <row r="221" spans="1:8" ht="23.25">
      <c r="A221" s="14"/>
      <c r="B221" s="11"/>
      <c r="C221" s="14"/>
      <c r="D221" s="14"/>
      <c r="E221" s="14"/>
      <c r="F221" s="14"/>
      <c r="G221" s="18"/>
      <c r="H221" s="14"/>
    </row>
    <row r="222" spans="1:8" ht="23.25">
      <c r="A222" s="11"/>
      <c r="B222" s="14"/>
      <c r="C222" s="11"/>
      <c r="D222" s="11"/>
      <c r="E222" s="11"/>
      <c r="F222" s="14"/>
      <c r="G222" s="12"/>
      <c r="H222" s="14"/>
    </row>
    <row r="223" spans="1:8" ht="23.25">
      <c r="A223" s="11"/>
      <c r="B223" s="14"/>
      <c r="C223" s="11"/>
      <c r="D223" s="11"/>
      <c r="E223" s="11"/>
      <c r="F223" s="14"/>
      <c r="G223" s="14"/>
      <c r="H223" s="14"/>
    </row>
    <row r="224" spans="1:8" ht="23.25">
      <c r="A224" s="11"/>
      <c r="B224" s="14"/>
      <c r="C224" s="11"/>
      <c r="D224" s="11"/>
      <c r="E224" s="11"/>
      <c r="F224" s="14"/>
      <c r="G224" s="14"/>
      <c r="H224" s="14"/>
    </row>
    <row r="225" spans="1:8" ht="23.25">
      <c r="A225" s="13"/>
      <c r="B225" s="14"/>
      <c r="C225" s="14"/>
      <c r="D225" s="14"/>
      <c r="E225" s="14"/>
      <c r="F225" s="14"/>
      <c r="G225" s="14"/>
      <c r="H225" s="14"/>
    </row>
    <row r="226" spans="1:8" ht="23.25">
      <c r="A226" s="14"/>
      <c r="B226" s="14"/>
      <c r="C226" s="14"/>
      <c r="D226" s="14"/>
      <c r="E226" s="14"/>
      <c r="F226" s="31"/>
      <c r="G226" s="18"/>
      <c r="H226" s="14"/>
    </row>
    <row r="227" spans="1:8" ht="23.25">
      <c r="A227" s="14"/>
      <c r="B227" s="14"/>
      <c r="C227" s="14"/>
      <c r="D227" s="14"/>
      <c r="E227" s="14"/>
      <c r="F227" s="37"/>
      <c r="G227" s="18"/>
      <c r="H227" s="14"/>
    </row>
    <row r="228" spans="1:8" ht="23.25">
      <c r="A228" s="14"/>
      <c r="B228" s="14"/>
      <c r="C228" s="14"/>
      <c r="D228" s="17"/>
      <c r="E228" s="14"/>
      <c r="F228" s="14"/>
      <c r="G228" s="14"/>
      <c r="H228" s="14"/>
    </row>
    <row r="229" spans="1:8" ht="23.25">
      <c r="A229" s="14"/>
      <c r="B229" s="14"/>
      <c r="C229" s="14"/>
      <c r="D229" s="14"/>
      <c r="E229" s="14"/>
      <c r="F229" s="14"/>
      <c r="G229" s="14"/>
      <c r="H229" s="14"/>
    </row>
    <row r="230" spans="1:8" ht="23.25">
      <c r="A230" s="14"/>
      <c r="B230" s="14"/>
      <c r="C230" s="14"/>
      <c r="D230" s="14"/>
      <c r="E230" s="14"/>
      <c r="F230" s="11"/>
      <c r="G230" s="11"/>
      <c r="H230" s="14"/>
    </row>
    <row r="231" spans="1:8" ht="23.25">
      <c r="A231" s="14"/>
      <c r="B231" s="14"/>
      <c r="C231" s="14"/>
      <c r="D231" s="14"/>
      <c r="E231" s="14"/>
      <c r="F231" s="11"/>
      <c r="G231" s="11"/>
      <c r="H231" s="14"/>
    </row>
    <row r="232" spans="1:8" ht="23.25">
      <c r="A232" s="14"/>
      <c r="B232" s="14"/>
      <c r="C232" s="14"/>
      <c r="D232" s="14"/>
      <c r="E232" s="14"/>
      <c r="F232" s="11"/>
      <c r="G232" s="11"/>
      <c r="H232" s="14"/>
    </row>
    <row r="233" spans="1:8" ht="23.25">
      <c r="A233" s="14"/>
      <c r="B233" s="14"/>
      <c r="C233" s="14"/>
      <c r="D233" s="14"/>
      <c r="E233" s="14"/>
      <c r="F233" s="14"/>
      <c r="G233" s="14"/>
      <c r="H233" s="14"/>
    </row>
    <row r="234" spans="1:8" ht="23.25">
      <c r="A234" s="14"/>
      <c r="B234" s="14"/>
      <c r="C234" s="14"/>
      <c r="D234" s="14"/>
      <c r="E234" s="14"/>
      <c r="F234" s="14"/>
      <c r="G234" s="14"/>
      <c r="H234" s="14"/>
    </row>
    <row r="235" spans="1:8" ht="23.25">
      <c r="A235" s="14"/>
      <c r="B235" s="14"/>
      <c r="C235" s="14"/>
      <c r="D235" s="14"/>
      <c r="E235" s="14"/>
      <c r="F235" s="14"/>
      <c r="G235" s="14"/>
      <c r="H235" s="18"/>
    </row>
    <row r="236" spans="1:8" ht="23.25">
      <c r="A236" s="14"/>
      <c r="B236" s="14"/>
      <c r="C236" s="14"/>
      <c r="D236" s="17"/>
      <c r="E236" s="14"/>
      <c r="F236" s="14"/>
      <c r="G236" s="14"/>
      <c r="H236" s="14"/>
    </row>
    <row r="237" spans="1:8" ht="23.25">
      <c r="A237" s="20"/>
      <c r="B237" s="20"/>
      <c r="C237" s="20"/>
      <c r="D237" s="20"/>
      <c r="E237" s="20"/>
      <c r="F237" s="20"/>
      <c r="G237" s="20"/>
      <c r="H237" s="20"/>
    </row>
    <row r="238" spans="1:8" ht="23.25">
      <c r="A238" s="20"/>
      <c r="B238" s="20"/>
      <c r="C238" s="20"/>
      <c r="D238" s="20"/>
      <c r="E238" s="20"/>
      <c r="F238" s="20"/>
      <c r="G238" s="20"/>
      <c r="H238" s="20"/>
    </row>
    <row r="239" spans="1:8" ht="23.25">
      <c r="A239" s="20"/>
      <c r="B239" s="20"/>
      <c r="C239" s="20"/>
      <c r="D239" s="20"/>
      <c r="E239" s="20"/>
      <c r="F239" s="20"/>
      <c r="G239" s="20"/>
      <c r="H239" s="20"/>
    </row>
    <row r="240" spans="1:8" ht="23.25">
      <c r="A240" s="20"/>
      <c r="B240" s="20"/>
      <c r="C240" s="20"/>
      <c r="D240" s="20"/>
      <c r="E240" s="20"/>
      <c r="F240" s="20"/>
      <c r="G240" s="20"/>
      <c r="H240" s="20"/>
    </row>
    <row r="241" spans="1:8" ht="23.25">
      <c r="A241" s="20"/>
      <c r="B241" s="20"/>
      <c r="C241" s="20"/>
      <c r="D241" s="20"/>
      <c r="E241" s="20"/>
      <c r="F241" s="20"/>
      <c r="G241" s="20"/>
      <c r="H241" s="20"/>
    </row>
    <row r="242" spans="1:8" ht="23.25">
      <c r="A242" s="20"/>
      <c r="B242" s="20"/>
      <c r="C242" s="20"/>
      <c r="D242" s="20"/>
      <c r="E242" s="20"/>
      <c r="F242" s="20"/>
      <c r="G242" s="20"/>
      <c r="H242" s="20"/>
    </row>
    <row r="243" spans="1:8" ht="23.25">
      <c r="A243" s="14"/>
      <c r="B243" s="14"/>
      <c r="C243" s="14"/>
      <c r="D243" s="20"/>
      <c r="E243" s="14"/>
      <c r="F243" s="32"/>
      <c r="G243" s="18"/>
      <c r="H243" s="14"/>
    </row>
    <row r="244" spans="1:8" ht="23.25">
      <c r="A244" s="28"/>
      <c r="B244" s="14"/>
      <c r="C244" s="14"/>
      <c r="D244" s="17"/>
      <c r="E244" s="14"/>
      <c r="F244" s="32"/>
      <c r="G244" s="18"/>
      <c r="H244" s="14"/>
    </row>
    <row r="245" spans="1:8" ht="23.25">
      <c r="A245" s="14"/>
      <c r="B245" s="11"/>
      <c r="C245" s="14"/>
      <c r="D245" s="14"/>
      <c r="E245" s="14"/>
      <c r="F245" s="32"/>
      <c r="G245" s="18"/>
      <c r="H245" s="14"/>
    </row>
    <row r="246" spans="1:8" ht="23.25">
      <c r="A246" s="11"/>
      <c r="B246" s="11"/>
      <c r="C246" s="11"/>
      <c r="D246" s="11"/>
      <c r="E246" s="11"/>
      <c r="F246" s="32"/>
      <c r="G246" s="18"/>
      <c r="H246" s="14"/>
    </row>
    <row r="247" spans="1:8" ht="23.25">
      <c r="A247" s="14"/>
      <c r="B247" s="11"/>
      <c r="C247" s="14"/>
      <c r="D247" s="14"/>
      <c r="E247" s="14"/>
      <c r="F247" s="32"/>
      <c r="G247" s="18"/>
      <c r="H247" s="14"/>
    </row>
    <row r="248" spans="1:8" ht="23.25">
      <c r="A248" s="14"/>
      <c r="B248" s="11"/>
      <c r="C248" s="14"/>
      <c r="D248" s="14"/>
      <c r="E248" s="14"/>
      <c r="F248" s="32"/>
      <c r="G248" s="18"/>
      <c r="H248" s="14"/>
    </row>
    <row r="249" spans="1:8" ht="23.25">
      <c r="A249" s="28"/>
      <c r="B249" s="14"/>
      <c r="C249" s="14"/>
      <c r="D249" s="14"/>
      <c r="E249" s="14"/>
      <c r="F249" s="32"/>
      <c r="G249" s="18"/>
      <c r="H249" s="14"/>
    </row>
    <row r="250" spans="1:8" ht="23.25">
      <c r="A250" s="14"/>
      <c r="B250" s="14"/>
      <c r="C250" s="14"/>
      <c r="D250" s="14"/>
      <c r="E250" s="14"/>
      <c r="F250" s="32"/>
      <c r="G250" s="18"/>
      <c r="H250" s="14"/>
    </row>
    <row r="251" spans="1:8" ht="23.25">
      <c r="A251" s="14"/>
      <c r="B251" s="14"/>
      <c r="C251" s="14"/>
      <c r="D251" s="14"/>
      <c r="E251" s="14"/>
      <c r="F251" s="32"/>
      <c r="G251" s="18"/>
      <c r="H251" s="14"/>
    </row>
    <row r="252" spans="1:8" ht="23.25">
      <c r="A252" s="14"/>
      <c r="B252" s="14"/>
      <c r="C252" s="14"/>
      <c r="D252" s="14"/>
      <c r="E252" s="14"/>
      <c r="F252" s="32"/>
      <c r="G252" s="18"/>
      <c r="H252" s="14"/>
    </row>
    <row r="253" spans="1:8" ht="23.25">
      <c r="A253" s="28"/>
      <c r="B253" s="14"/>
      <c r="C253" s="14"/>
      <c r="D253" s="14"/>
      <c r="E253" s="14"/>
      <c r="F253" s="32"/>
      <c r="G253" s="18"/>
      <c r="H253" s="14"/>
    </row>
    <row r="254" spans="1:8" ht="23.25">
      <c r="A254" s="14"/>
      <c r="B254" s="14"/>
      <c r="C254" s="14"/>
      <c r="D254" s="14"/>
      <c r="E254" s="14"/>
      <c r="F254" s="31"/>
      <c r="G254" s="18"/>
      <c r="H254" s="14"/>
    </row>
    <row r="255" spans="1:8" ht="23.25">
      <c r="A255" s="14"/>
      <c r="B255" s="14"/>
      <c r="C255" s="14"/>
      <c r="D255" s="14"/>
      <c r="E255" s="14"/>
      <c r="F255" s="32"/>
      <c r="G255" s="18"/>
      <c r="H255" s="14"/>
    </row>
    <row r="256" spans="1:8" ht="23.25">
      <c r="A256" s="14"/>
      <c r="B256" s="14"/>
      <c r="C256" s="14"/>
      <c r="D256" s="14"/>
      <c r="E256" s="14"/>
      <c r="F256" s="32"/>
      <c r="G256" s="18"/>
      <c r="H256" s="14"/>
    </row>
    <row r="257" spans="1:8" ht="23.25">
      <c r="A257" s="14"/>
      <c r="B257" s="14"/>
      <c r="C257" s="14"/>
      <c r="D257" s="14"/>
      <c r="E257" s="14"/>
      <c r="F257" s="32"/>
      <c r="G257" s="18"/>
      <c r="H257" s="14"/>
    </row>
    <row r="258" spans="1:8" ht="23.25">
      <c r="A258" s="14"/>
      <c r="B258" s="14"/>
      <c r="C258" s="14"/>
      <c r="D258" s="14"/>
      <c r="E258" s="14"/>
      <c r="F258" s="32"/>
      <c r="G258" s="18"/>
      <c r="H258" s="14"/>
    </row>
    <row r="259" spans="1:8" ht="23.25">
      <c r="A259" s="14"/>
      <c r="B259" s="14"/>
      <c r="C259" s="14"/>
      <c r="D259" s="14"/>
      <c r="E259" s="14"/>
      <c r="F259" s="32"/>
      <c r="H259" s="14"/>
    </row>
    <row r="260" spans="1:8" ht="23.25">
      <c r="A260" s="14"/>
      <c r="B260" s="14"/>
      <c r="C260" s="14"/>
      <c r="D260" s="14"/>
      <c r="E260" s="14"/>
      <c r="F260" s="32"/>
      <c r="G260" s="12"/>
      <c r="H260" s="14"/>
    </row>
    <row r="261" spans="1:8" ht="23.25">
      <c r="A261" s="14"/>
      <c r="B261" s="14"/>
      <c r="C261" s="14"/>
      <c r="D261" s="14"/>
      <c r="E261" s="14"/>
      <c r="F261" s="32"/>
      <c r="G261" s="18"/>
      <c r="H261" s="14"/>
    </row>
    <row r="262" spans="1:8" ht="23.25">
      <c r="A262" s="14"/>
      <c r="B262" s="14"/>
      <c r="C262" s="14"/>
      <c r="D262" s="14"/>
      <c r="E262" s="14"/>
      <c r="F262" s="14"/>
      <c r="G262" s="14"/>
      <c r="H262" s="14"/>
    </row>
    <row r="263" spans="1:8" ht="23.25">
      <c r="A263" s="14"/>
      <c r="B263" s="14"/>
      <c r="C263" s="14"/>
      <c r="D263" s="14"/>
      <c r="E263" s="14"/>
      <c r="F263" s="14"/>
      <c r="G263" s="14"/>
      <c r="H263" s="14"/>
    </row>
    <row r="264" spans="1:8" ht="23.25">
      <c r="A264" s="14"/>
      <c r="B264" s="14"/>
      <c r="C264" s="14"/>
      <c r="D264" s="14"/>
      <c r="E264" s="14"/>
      <c r="F264" s="14"/>
      <c r="G264" s="14"/>
      <c r="H264" s="14"/>
    </row>
    <row r="265" spans="1:8" ht="23.25">
      <c r="A265" s="14"/>
      <c r="B265" s="14"/>
      <c r="C265" s="14"/>
      <c r="D265" s="14"/>
      <c r="E265" s="14"/>
      <c r="F265" s="14"/>
      <c r="G265" s="14"/>
      <c r="H265" s="14"/>
    </row>
    <row r="266" spans="1:8" ht="23.25">
      <c r="A266" s="14"/>
      <c r="B266" s="14"/>
      <c r="C266" s="14"/>
      <c r="D266" s="14"/>
      <c r="E266" s="14"/>
      <c r="F266" s="14"/>
      <c r="G266" s="14"/>
      <c r="H266" s="14"/>
    </row>
    <row r="267" spans="1:8" ht="23.25">
      <c r="A267" s="14"/>
      <c r="B267" s="14"/>
      <c r="C267" s="14"/>
      <c r="D267" s="14"/>
      <c r="E267" s="14"/>
      <c r="F267" s="14"/>
      <c r="G267" s="14"/>
      <c r="H267" s="14"/>
    </row>
    <row r="268" spans="1:8" ht="23.25">
      <c r="A268" s="14"/>
      <c r="B268" s="14"/>
      <c r="C268" s="14"/>
      <c r="D268" s="14"/>
      <c r="E268" s="14"/>
      <c r="F268" s="14"/>
      <c r="G268" s="14"/>
      <c r="H268" s="14"/>
    </row>
    <row r="269" spans="1:8" ht="23.25">
      <c r="A269" s="14"/>
      <c r="B269" s="14"/>
      <c r="C269" s="14"/>
      <c r="D269" s="14"/>
      <c r="E269" s="14"/>
      <c r="F269" s="14"/>
      <c r="G269" s="14"/>
      <c r="H269" s="14"/>
    </row>
    <row r="270" spans="1:8" ht="23.25">
      <c r="A270" s="14"/>
      <c r="B270" s="14"/>
      <c r="C270" s="14"/>
      <c r="D270" s="14"/>
      <c r="E270" s="14"/>
      <c r="F270" s="14"/>
      <c r="G270" s="14"/>
      <c r="H270" s="14"/>
    </row>
    <row r="271" spans="1:8" ht="23.25">
      <c r="A271" s="14"/>
      <c r="B271" s="14"/>
      <c r="C271" s="14"/>
      <c r="D271" s="14"/>
      <c r="E271" s="14"/>
      <c r="F271" s="14"/>
      <c r="G271" s="14"/>
      <c r="H271" s="18"/>
    </row>
    <row r="272" spans="1:8" ht="23.25">
      <c r="A272" s="14"/>
      <c r="B272" s="14"/>
      <c r="C272" s="14"/>
      <c r="D272" s="14"/>
      <c r="E272" s="14"/>
      <c r="F272" s="14"/>
      <c r="G272" s="14"/>
      <c r="H272" s="18"/>
    </row>
    <row r="273" spans="1:8" ht="23.25">
      <c r="A273" s="20"/>
      <c r="B273" s="20"/>
      <c r="C273" s="20"/>
      <c r="D273" s="20"/>
      <c r="E273" s="20"/>
      <c r="F273" s="20"/>
      <c r="G273" s="20"/>
      <c r="H273" s="20"/>
    </row>
    <row r="274" spans="1:8" ht="23.25">
      <c r="A274" s="20"/>
      <c r="B274" s="20"/>
      <c r="C274" s="20"/>
      <c r="D274" s="20"/>
      <c r="E274" s="20"/>
      <c r="F274" s="20"/>
      <c r="G274" s="20"/>
      <c r="H274" s="20"/>
    </row>
    <row r="275" spans="1:8" ht="23.25">
      <c r="A275" s="20"/>
      <c r="B275" s="20"/>
      <c r="C275" s="20"/>
      <c r="D275" s="20"/>
      <c r="E275" s="20"/>
      <c r="F275" s="20"/>
      <c r="G275" s="20"/>
      <c r="H275" s="20"/>
    </row>
    <row r="276" spans="1:8" ht="23.25">
      <c r="A276" s="20"/>
      <c r="B276" s="20"/>
      <c r="C276" s="20"/>
      <c r="D276" s="20"/>
      <c r="E276" s="20"/>
      <c r="F276" s="20"/>
      <c r="G276" s="20"/>
      <c r="H276" s="20"/>
    </row>
    <row r="277" spans="1:8" ht="23.25">
      <c r="A277" s="20"/>
      <c r="B277" s="20"/>
      <c r="C277" s="20"/>
      <c r="D277" s="20"/>
      <c r="E277" s="20"/>
      <c r="F277" s="20"/>
      <c r="G277" s="20"/>
      <c r="H277" s="20"/>
    </row>
    <row r="278" spans="1:8" ht="23.25">
      <c r="A278" s="20"/>
      <c r="B278" s="20"/>
      <c r="C278" s="20"/>
      <c r="D278" s="20"/>
      <c r="E278" s="20"/>
      <c r="F278" s="20"/>
      <c r="G278" s="20"/>
      <c r="H278" s="20"/>
    </row>
    <row r="279" spans="1:8" ht="23.25">
      <c r="A279" s="20"/>
      <c r="B279" s="20"/>
      <c r="C279" s="20"/>
      <c r="D279" s="20"/>
      <c r="E279" s="20"/>
      <c r="F279" s="20"/>
      <c r="G279" s="20"/>
      <c r="H279" s="20"/>
    </row>
    <row r="280" spans="1:8" ht="23.25">
      <c r="A280" s="28"/>
      <c r="B280" s="14"/>
      <c r="C280" s="14"/>
      <c r="D280" s="14"/>
      <c r="E280" s="13"/>
      <c r="F280" s="14"/>
      <c r="G280" s="14"/>
      <c r="H280" s="14"/>
    </row>
    <row r="281" spans="1:8" ht="23.25">
      <c r="A281" s="14"/>
      <c r="B281" s="14"/>
      <c r="C281" s="14"/>
      <c r="D281" s="14"/>
      <c r="E281" s="13"/>
      <c r="F281" s="14"/>
      <c r="G281" s="14"/>
      <c r="H281" s="14"/>
    </row>
    <row r="282" spans="1:8" ht="23.25">
      <c r="A282" s="14"/>
      <c r="B282" s="14"/>
      <c r="C282" s="14"/>
      <c r="D282" s="14"/>
      <c r="E282" s="14"/>
      <c r="F282" s="14"/>
      <c r="G282" s="14"/>
      <c r="H282" s="14"/>
    </row>
    <row r="283" spans="1:8" ht="23.25">
      <c r="A283" s="14"/>
      <c r="B283" s="14"/>
      <c r="C283" s="14"/>
      <c r="D283" s="14"/>
      <c r="E283" s="14"/>
      <c r="F283" s="14"/>
      <c r="G283" s="14"/>
      <c r="H283" s="14"/>
    </row>
    <row r="284" spans="1:8" ht="23.25">
      <c r="A284" s="28"/>
      <c r="B284" s="14"/>
      <c r="C284" s="14"/>
      <c r="D284" s="14"/>
      <c r="E284" s="14"/>
      <c r="F284" s="14"/>
      <c r="G284" s="14"/>
      <c r="H284" s="14"/>
    </row>
    <row r="285" spans="1:8" ht="23.25">
      <c r="A285" s="14"/>
      <c r="B285" s="14"/>
      <c r="C285" s="14"/>
      <c r="D285" s="14"/>
      <c r="E285" s="14"/>
      <c r="F285" s="14"/>
      <c r="G285" s="14"/>
      <c r="H285" s="14"/>
    </row>
    <row r="286" spans="1:8" ht="23.25">
      <c r="A286" s="14"/>
      <c r="B286" s="14"/>
      <c r="C286" s="14"/>
      <c r="D286" s="14"/>
      <c r="E286" s="14"/>
      <c r="F286" s="14"/>
      <c r="G286" s="14"/>
      <c r="H286" s="14"/>
    </row>
    <row r="287" spans="1:8" ht="23.25">
      <c r="A287" s="14"/>
      <c r="B287" s="14"/>
      <c r="C287" s="14"/>
      <c r="D287" s="14"/>
      <c r="E287" s="14"/>
      <c r="F287" s="14"/>
      <c r="G287" s="14"/>
      <c r="H287" s="14"/>
    </row>
    <row r="288" spans="1:8" ht="23.25">
      <c r="A288" s="28"/>
      <c r="B288" s="14"/>
      <c r="C288" s="14"/>
      <c r="D288" s="14"/>
      <c r="E288" s="14"/>
      <c r="F288" s="14"/>
      <c r="G288" s="14"/>
      <c r="H288" s="14"/>
    </row>
    <row r="289" spans="1:8" ht="23.25">
      <c r="A289" s="14"/>
      <c r="B289" s="14"/>
      <c r="C289" s="14"/>
      <c r="D289" s="14"/>
      <c r="E289" s="14"/>
      <c r="F289" s="25"/>
      <c r="G289" s="18"/>
      <c r="H289" s="14"/>
    </row>
    <row r="290" spans="2:8" ht="23.25">
      <c r="B290" s="14"/>
      <c r="C290" s="14"/>
      <c r="D290" s="14"/>
      <c r="E290" s="14"/>
      <c r="F290" s="34"/>
      <c r="G290" s="27"/>
      <c r="H290" s="14"/>
    </row>
    <row r="291" spans="1:8" ht="23.25">
      <c r="A291" s="14"/>
      <c r="B291" s="14"/>
      <c r="C291" s="14"/>
      <c r="D291" s="14"/>
      <c r="E291" s="14"/>
      <c r="F291" s="34"/>
      <c r="G291" s="27"/>
      <c r="H291" s="14"/>
    </row>
    <row r="292" spans="1:8" ht="23.25">
      <c r="A292" s="14"/>
      <c r="B292" s="14"/>
      <c r="C292" s="14"/>
      <c r="D292" s="14"/>
      <c r="E292" s="14"/>
      <c r="F292" s="14"/>
      <c r="G292" s="14"/>
      <c r="H292" s="14"/>
    </row>
    <row r="293" spans="1:8" ht="23.25">
      <c r="A293" s="14"/>
      <c r="B293" s="14"/>
      <c r="C293" s="14"/>
      <c r="D293" s="14"/>
      <c r="E293" s="14"/>
      <c r="F293" s="14"/>
      <c r="G293" s="14"/>
      <c r="H293" s="14"/>
    </row>
    <row r="294" spans="1:8" ht="23.25">
      <c r="A294" s="14"/>
      <c r="B294" s="14"/>
      <c r="C294" s="14"/>
      <c r="D294" s="14"/>
      <c r="E294" s="14"/>
      <c r="F294" s="14"/>
      <c r="G294" s="14"/>
      <c r="H294" s="14"/>
    </row>
    <row r="295" spans="1:8" ht="23.25">
      <c r="A295" s="14"/>
      <c r="B295" s="14"/>
      <c r="C295" s="14"/>
      <c r="D295" s="14"/>
      <c r="E295" s="14"/>
      <c r="F295" s="14"/>
      <c r="G295" s="14"/>
      <c r="H295" s="14"/>
    </row>
    <row r="296" spans="1:8" ht="23.25">
      <c r="A296" s="14"/>
      <c r="B296" s="14"/>
      <c r="C296" s="14"/>
      <c r="D296" s="14"/>
      <c r="E296" s="14"/>
      <c r="F296" s="14"/>
      <c r="G296" s="14"/>
      <c r="H296" s="14"/>
    </row>
    <row r="297" spans="1:8" ht="23.25">
      <c r="A297" s="14"/>
      <c r="B297" s="14"/>
      <c r="C297" s="14"/>
      <c r="D297" s="14"/>
      <c r="E297" s="14"/>
      <c r="F297" s="14"/>
      <c r="G297" s="14"/>
      <c r="H297" s="14"/>
    </row>
    <row r="298" spans="1:8" ht="23.25">
      <c r="A298" s="14"/>
      <c r="B298" s="14"/>
      <c r="C298" s="14"/>
      <c r="D298" s="14"/>
      <c r="E298" s="14"/>
      <c r="F298" s="14"/>
      <c r="G298" s="14"/>
      <c r="H298" s="14"/>
    </row>
    <row r="299" spans="1:8" ht="23.25">
      <c r="A299" s="14"/>
      <c r="B299" s="14"/>
      <c r="C299" s="14"/>
      <c r="D299" s="14"/>
      <c r="E299" s="14"/>
      <c r="F299" s="14"/>
      <c r="G299" s="14"/>
      <c r="H299" s="14"/>
    </row>
    <row r="300" spans="1:8" ht="23.25">
      <c r="A300" s="14"/>
      <c r="B300" s="14"/>
      <c r="C300" s="14"/>
      <c r="D300" s="14"/>
      <c r="E300" s="14"/>
      <c r="F300" s="14"/>
      <c r="G300" s="14"/>
      <c r="H300" s="14"/>
    </row>
    <row r="301" spans="1:8" ht="23.25">
      <c r="A301" s="14"/>
      <c r="B301" s="14"/>
      <c r="C301" s="14"/>
      <c r="D301" s="14"/>
      <c r="E301" s="14"/>
      <c r="F301" s="14"/>
      <c r="G301" s="14"/>
      <c r="H301" s="14"/>
    </row>
    <row r="302" spans="1:8" ht="23.25">
      <c r="A302" s="14"/>
      <c r="B302" s="14"/>
      <c r="C302" s="14"/>
      <c r="D302" s="14"/>
      <c r="E302" s="14"/>
      <c r="F302" s="14"/>
      <c r="G302" s="14"/>
      <c r="H302" s="14"/>
    </row>
    <row r="303" spans="1:8" ht="23.25">
      <c r="A303" s="14"/>
      <c r="B303" s="14"/>
      <c r="C303" s="14"/>
      <c r="D303" s="14"/>
      <c r="E303" s="14"/>
      <c r="F303" s="14"/>
      <c r="G303" s="14"/>
      <c r="H303" s="14"/>
    </row>
    <row r="304" spans="1:8" ht="23.25">
      <c r="A304" s="14"/>
      <c r="B304" s="14"/>
      <c r="C304" s="14"/>
      <c r="D304" s="14"/>
      <c r="E304" s="14"/>
      <c r="F304" s="14"/>
      <c r="G304" s="14"/>
      <c r="H304" s="18"/>
    </row>
    <row r="305" spans="1:8" ht="23.25">
      <c r="A305" s="14"/>
      <c r="B305" s="14"/>
      <c r="C305" s="14"/>
      <c r="D305" s="14"/>
      <c r="E305" s="14"/>
      <c r="F305" s="14"/>
      <c r="G305" s="14"/>
      <c r="H305" s="14"/>
    </row>
    <row r="306" spans="1:8" ht="23.25">
      <c r="A306" s="20"/>
      <c r="B306" s="20"/>
      <c r="C306" s="20"/>
      <c r="D306" s="20"/>
      <c r="E306" s="20"/>
      <c r="F306" s="20"/>
      <c r="G306" s="20"/>
      <c r="H306" s="20"/>
    </row>
    <row r="307" spans="1:8" ht="23.25">
      <c r="A307" s="20"/>
      <c r="B307" s="20"/>
      <c r="C307" s="20"/>
      <c r="D307" s="20"/>
      <c r="E307" s="20"/>
      <c r="F307" s="20"/>
      <c r="G307" s="20"/>
      <c r="H307" s="20"/>
    </row>
    <row r="308" spans="1:8" ht="23.25">
      <c r="A308" s="20"/>
      <c r="B308" s="20"/>
      <c r="C308" s="20"/>
      <c r="D308" s="20"/>
      <c r="E308" s="20"/>
      <c r="F308" s="20"/>
      <c r="G308" s="20"/>
      <c r="H308" s="20"/>
    </row>
    <row r="309" spans="1:8" ht="23.25">
      <c r="A309" s="20"/>
      <c r="B309" s="20"/>
      <c r="C309" s="20"/>
      <c r="D309" s="20"/>
      <c r="E309" s="20"/>
      <c r="F309" s="20"/>
      <c r="G309" s="20"/>
      <c r="H309" s="20"/>
    </row>
    <row r="310" spans="1:8" ht="23.25">
      <c r="A310" s="20"/>
      <c r="B310" s="20"/>
      <c r="C310" s="20"/>
      <c r="D310" s="20"/>
      <c r="E310" s="20"/>
      <c r="F310" s="20"/>
      <c r="G310" s="20"/>
      <c r="H310" s="20"/>
    </row>
    <row r="311" spans="1:8" ht="23.25">
      <c r="A311" s="20"/>
      <c r="B311" s="20"/>
      <c r="C311" s="20"/>
      <c r="D311" s="20"/>
      <c r="E311" s="20"/>
      <c r="F311" s="20"/>
      <c r="G311" s="20"/>
      <c r="H311" s="20"/>
    </row>
    <row r="312" spans="1:8" ht="23.25">
      <c r="A312" s="14"/>
      <c r="B312" s="14"/>
      <c r="C312" s="14"/>
      <c r="D312" s="14"/>
      <c r="E312" s="14"/>
      <c r="F312" s="14"/>
      <c r="G312" s="14"/>
      <c r="H312" s="14"/>
    </row>
    <row r="313" spans="1:8" ht="23.25">
      <c r="A313" s="28"/>
      <c r="B313" s="14"/>
      <c r="C313" s="14"/>
      <c r="D313" s="14"/>
      <c r="E313" s="14"/>
      <c r="F313" s="14"/>
      <c r="G313" s="14"/>
      <c r="H313" s="14"/>
    </row>
    <row r="314" spans="1:8" ht="23.25">
      <c r="A314" s="14"/>
      <c r="B314" s="14"/>
      <c r="C314" s="14"/>
      <c r="D314" s="14"/>
      <c r="E314" s="14"/>
      <c r="F314" s="14"/>
      <c r="G314" s="14"/>
      <c r="H314" s="14"/>
    </row>
    <row r="315" spans="1:8" ht="23.25">
      <c r="A315" s="14"/>
      <c r="B315" s="14"/>
      <c r="C315" s="14"/>
      <c r="D315" s="14"/>
      <c r="E315" s="14"/>
      <c r="F315" s="14"/>
      <c r="G315" s="14"/>
      <c r="H315" s="14"/>
    </row>
    <row r="316" spans="1:8" ht="23.25">
      <c r="A316" s="14"/>
      <c r="B316" s="14"/>
      <c r="C316" s="14"/>
      <c r="D316" s="14"/>
      <c r="E316" s="14"/>
      <c r="F316" s="14"/>
      <c r="G316" s="14"/>
      <c r="H316" s="14"/>
    </row>
    <row r="317" spans="1:8" ht="23.25">
      <c r="A317" s="14"/>
      <c r="B317" s="14"/>
      <c r="C317" s="14"/>
      <c r="D317" s="14"/>
      <c r="E317" s="14"/>
      <c r="F317" s="14"/>
      <c r="G317" s="14"/>
      <c r="H317" s="14"/>
    </row>
    <row r="318" spans="1:8" ht="23.25">
      <c r="A318" s="14"/>
      <c r="B318" s="14"/>
      <c r="C318" s="14"/>
      <c r="D318" s="14"/>
      <c r="E318" s="14"/>
      <c r="F318" s="14"/>
      <c r="G318" s="14"/>
      <c r="H318" s="14"/>
    </row>
    <row r="319" spans="1:8" ht="23.25">
      <c r="A319" s="28"/>
      <c r="B319" s="14"/>
      <c r="C319" s="14"/>
      <c r="D319" s="14"/>
      <c r="E319" s="14"/>
      <c r="F319" s="14"/>
      <c r="G319" s="14"/>
      <c r="H319" s="14"/>
    </row>
    <row r="320" spans="1:8" ht="23.25">
      <c r="A320" s="14"/>
      <c r="B320" s="14"/>
      <c r="C320" s="14"/>
      <c r="D320" s="14"/>
      <c r="E320" s="14"/>
      <c r="F320" s="14"/>
      <c r="G320" s="14"/>
      <c r="H320" s="14"/>
    </row>
    <row r="321" spans="1:8" ht="23.25">
      <c r="A321" s="14"/>
      <c r="B321" s="14"/>
      <c r="C321" s="14"/>
      <c r="D321" s="14"/>
      <c r="E321" s="14"/>
      <c r="F321" s="14"/>
      <c r="G321" s="14"/>
      <c r="H321" s="14"/>
    </row>
    <row r="322" spans="1:8" ht="23.25">
      <c r="A322" s="14"/>
      <c r="B322" s="14"/>
      <c r="C322" s="14"/>
      <c r="D322" s="14"/>
      <c r="E322" s="14"/>
      <c r="F322" s="14"/>
      <c r="G322" s="14"/>
      <c r="H322" s="14"/>
    </row>
    <row r="323" spans="1:8" ht="23.25">
      <c r="A323" s="28"/>
      <c r="B323" s="14"/>
      <c r="C323" s="14"/>
      <c r="D323" s="14"/>
      <c r="E323" s="14"/>
      <c r="F323" s="14"/>
      <c r="G323" s="14"/>
      <c r="H323" s="14"/>
    </row>
    <row r="324" spans="1:8" ht="23.25">
      <c r="A324" s="14"/>
      <c r="B324" s="14"/>
      <c r="C324" s="14"/>
      <c r="D324" s="14"/>
      <c r="E324" s="14"/>
      <c r="F324" s="25"/>
      <c r="G324" s="27"/>
      <c r="H324" s="14"/>
    </row>
    <row r="325" spans="1:8" ht="23.25">
      <c r="A325" s="14"/>
      <c r="B325" s="14"/>
      <c r="C325" s="14"/>
      <c r="D325" s="14"/>
      <c r="E325" s="14"/>
      <c r="F325" s="14"/>
      <c r="G325" s="14"/>
      <c r="H325" s="14"/>
    </row>
    <row r="326" spans="1:8" ht="23.25">
      <c r="A326" s="14"/>
      <c r="B326" s="14"/>
      <c r="C326" s="14"/>
      <c r="D326" s="14"/>
      <c r="E326" s="14"/>
      <c r="F326" s="14"/>
      <c r="G326" s="14"/>
      <c r="H326" s="14"/>
    </row>
    <row r="327" spans="1:8" ht="23.25">
      <c r="A327" s="14"/>
      <c r="B327" s="14"/>
      <c r="C327" s="14"/>
      <c r="D327" s="14"/>
      <c r="E327" s="14"/>
      <c r="F327" s="14"/>
      <c r="G327" s="14"/>
      <c r="H327" s="14"/>
    </row>
    <row r="328" spans="1:8" ht="23.25">
      <c r="A328" s="14"/>
      <c r="B328" s="14"/>
      <c r="C328" s="14"/>
      <c r="D328" s="14"/>
      <c r="E328" s="14"/>
      <c r="F328" s="14"/>
      <c r="G328" s="14"/>
      <c r="H328" s="14"/>
    </row>
    <row r="329" spans="1:8" ht="23.25">
      <c r="A329" s="14"/>
      <c r="B329" s="14"/>
      <c r="C329" s="14"/>
      <c r="D329" s="14"/>
      <c r="E329" s="14"/>
      <c r="F329" s="14"/>
      <c r="G329" s="14"/>
      <c r="H329" s="14"/>
    </row>
    <row r="330" spans="1:8" ht="23.25">
      <c r="A330" s="14"/>
      <c r="B330" s="14"/>
      <c r="C330" s="14"/>
      <c r="D330" s="14"/>
      <c r="E330" s="14"/>
      <c r="F330" s="14"/>
      <c r="G330" s="14"/>
      <c r="H330" s="14"/>
    </row>
    <row r="331" spans="1:8" ht="23.25">
      <c r="A331" s="14"/>
      <c r="B331" s="14"/>
      <c r="C331" s="14"/>
      <c r="D331" s="14"/>
      <c r="E331" s="14"/>
      <c r="F331" s="14"/>
      <c r="G331" s="14"/>
      <c r="H331" s="14"/>
    </row>
    <row r="332" spans="1:8" ht="23.25">
      <c r="A332" s="14"/>
      <c r="B332" s="14"/>
      <c r="C332" s="14"/>
      <c r="D332" s="14"/>
      <c r="E332" s="14"/>
      <c r="F332" s="14"/>
      <c r="G332" s="14"/>
      <c r="H332" s="14"/>
    </row>
    <row r="333" spans="1:8" ht="23.25">
      <c r="A333" s="14"/>
      <c r="B333" s="14"/>
      <c r="C333" s="14"/>
      <c r="D333" s="14"/>
      <c r="E333" s="14"/>
      <c r="F333" s="14"/>
      <c r="G333" s="14"/>
      <c r="H333" s="14"/>
    </row>
    <row r="334" spans="1:8" ht="23.25">
      <c r="A334" s="14"/>
      <c r="B334" s="14"/>
      <c r="C334" s="14"/>
      <c r="D334" s="14"/>
      <c r="E334" s="14"/>
      <c r="F334" s="14"/>
      <c r="G334" s="14"/>
      <c r="H334" s="14"/>
    </row>
    <row r="335" spans="1:8" ht="23.25">
      <c r="A335" s="14"/>
      <c r="B335" s="14"/>
      <c r="C335" s="14"/>
      <c r="D335" s="14"/>
      <c r="E335" s="14"/>
      <c r="F335" s="14"/>
      <c r="G335" s="14"/>
      <c r="H335" s="14"/>
    </row>
    <row r="336" spans="1:8" ht="23.25">
      <c r="A336" s="14"/>
      <c r="B336" s="14"/>
      <c r="C336" s="14"/>
      <c r="D336" s="14"/>
      <c r="E336" s="14"/>
      <c r="F336" s="14"/>
      <c r="G336" s="14"/>
      <c r="H336" s="14"/>
    </row>
    <row r="337" spans="1:8" ht="23.25">
      <c r="A337" s="14"/>
      <c r="B337" s="14"/>
      <c r="C337" s="14"/>
      <c r="D337" s="14"/>
      <c r="E337" s="14"/>
      <c r="F337" s="14"/>
      <c r="G337" s="14"/>
      <c r="H337" s="14"/>
    </row>
    <row r="338" spans="1:8" ht="23.25">
      <c r="A338" s="14"/>
      <c r="B338" s="14"/>
      <c r="C338" s="14"/>
      <c r="D338" s="14"/>
      <c r="E338" s="14"/>
      <c r="F338" s="14"/>
      <c r="G338" s="14"/>
      <c r="H338" s="14"/>
    </row>
    <row r="339" spans="1:8" ht="23.25">
      <c r="A339" s="14"/>
      <c r="B339" s="14"/>
      <c r="C339" s="14"/>
      <c r="D339" s="20"/>
      <c r="E339" s="17"/>
      <c r="F339" s="14"/>
      <c r="G339" s="14"/>
      <c r="H339" s="18"/>
    </row>
    <row r="340" spans="1:8" ht="23.25">
      <c r="A340" s="14"/>
      <c r="B340" s="14"/>
      <c r="C340" s="14"/>
      <c r="D340" s="20"/>
      <c r="E340" s="17"/>
      <c r="F340" s="14"/>
      <c r="G340" s="14"/>
      <c r="H340" s="14"/>
    </row>
    <row r="341" spans="1:8" ht="23.25">
      <c r="A341" s="20"/>
      <c r="B341" s="20"/>
      <c r="C341" s="20"/>
      <c r="D341" s="20"/>
      <c r="E341" s="20"/>
      <c r="F341" s="20"/>
      <c r="G341" s="20"/>
      <c r="H341" s="20"/>
    </row>
    <row r="342" spans="1:8" ht="23.25">
      <c r="A342" s="20"/>
      <c r="B342" s="20"/>
      <c r="C342" s="20"/>
      <c r="D342" s="20"/>
      <c r="E342" s="20"/>
      <c r="F342" s="20"/>
      <c r="G342" s="20"/>
      <c r="H342" s="20"/>
    </row>
    <row r="343" spans="1:8" ht="23.25">
      <c r="A343" s="20"/>
      <c r="B343" s="20"/>
      <c r="C343" s="20"/>
      <c r="D343" s="20"/>
      <c r="E343" s="20"/>
      <c r="F343" s="20"/>
      <c r="G343" s="20"/>
      <c r="H343" s="20"/>
    </row>
    <row r="344" spans="1:8" ht="23.25">
      <c r="A344" s="20"/>
      <c r="B344" s="20"/>
      <c r="C344" s="20"/>
      <c r="D344" s="20"/>
      <c r="E344" s="20"/>
      <c r="F344" s="20"/>
      <c r="G344" s="20"/>
      <c r="H344" s="20"/>
    </row>
    <row r="345" spans="1:8" ht="23.25">
      <c r="A345" s="36"/>
      <c r="B345" s="36"/>
      <c r="C345" s="36"/>
      <c r="D345" s="36"/>
      <c r="E345" s="36"/>
      <c r="F345" s="36"/>
      <c r="G345" s="36"/>
      <c r="H345" s="36"/>
    </row>
    <row r="346" spans="1:8" ht="23.25">
      <c r="A346" s="36"/>
      <c r="B346" s="36"/>
      <c r="C346" s="36"/>
      <c r="D346" s="36"/>
      <c r="E346" s="36"/>
      <c r="F346" s="36"/>
      <c r="G346" s="36"/>
      <c r="H346" s="36"/>
    </row>
    <row r="347" spans="1:8" ht="23.25">
      <c r="A347" s="36"/>
      <c r="B347" s="36"/>
      <c r="C347" s="36"/>
      <c r="D347" s="36"/>
      <c r="E347" s="36"/>
      <c r="F347" s="36"/>
      <c r="G347" s="36"/>
      <c r="H347" s="36"/>
    </row>
    <row r="348" spans="1:12" ht="23.25">
      <c r="A348" s="28"/>
      <c r="B348" s="14"/>
      <c r="C348" s="14"/>
      <c r="D348" s="14"/>
      <c r="E348" s="13"/>
      <c r="F348" s="14"/>
      <c r="G348" s="14"/>
      <c r="H348" s="14"/>
      <c r="L348" s="6"/>
    </row>
    <row r="349" spans="1:8" ht="23.25">
      <c r="A349" s="14"/>
      <c r="B349" s="14"/>
      <c r="C349" s="14"/>
      <c r="D349" s="14"/>
      <c r="E349" s="13"/>
      <c r="F349" s="14"/>
      <c r="G349" s="14"/>
      <c r="H349" s="14"/>
    </row>
    <row r="350" spans="1:8" ht="23.25">
      <c r="A350" s="14"/>
      <c r="B350" s="14"/>
      <c r="C350" s="14"/>
      <c r="D350" s="14"/>
      <c r="E350" s="14"/>
      <c r="F350" s="14"/>
      <c r="G350" s="14"/>
      <c r="H350" s="14"/>
    </row>
    <row r="351" spans="1:8" ht="23.25">
      <c r="A351" s="14"/>
      <c r="B351" s="14"/>
      <c r="C351" s="14"/>
      <c r="D351" s="14"/>
      <c r="E351" s="14"/>
      <c r="F351" s="14"/>
      <c r="G351" s="14"/>
      <c r="H351" s="14"/>
    </row>
    <row r="352" spans="1:8" ht="23.25">
      <c r="A352" s="14"/>
      <c r="B352" s="14"/>
      <c r="C352" s="14"/>
      <c r="D352" s="14"/>
      <c r="E352" s="14"/>
      <c r="F352" s="14"/>
      <c r="G352" s="14"/>
      <c r="H352" s="14"/>
    </row>
    <row r="353" spans="1:8" ht="23.25">
      <c r="A353" s="28"/>
      <c r="B353" s="14"/>
      <c r="C353" s="14"/>
      <c r="D353" s="14"/>
      <c r="E353" s="14"/>
      <c r="F353" s="14"/>
      <c r="G353" s="14"/>
      <c r="H353" s="14"/>
    </row>
    <row r="354" spans="1:8" ht="23.25">
      <c r="A354" s="14"/>
      <c r="B354" s="14"/>
      <c r="C354" s="14"/>
      <c r="D354" s="14"/>
      <c r="E354" s="14"/>
      <c r="F354" s="14"/>
      <c r="G354" s="14"/>
      <c r="H354" s="14"/>
    </row>
    <row r="355" spans="1:8" ht="23.25">
      <c r="A355" s="14"/>
      <c r="B355" s="14"/>
      <c r="C355" s="14"/>
      <c r="D355" s="14"/>
      <c r="E355" s="14"/>
      <c r="F355" s="14"/>
      <c r="G355" s="14"/>
      <c r="H355" s="14"/>
    </row>
    <row r="356" spans="1:8" ht="23.25">
      <c r="A356" s="14"/>
      <c r="B356" s="14"/>
      <c r="C356" s="14"/>
      <c r="D356" s="14"/>
      <c r="E356" s="14"/>
      <c r="F356" s="14"/>
      <c r="G356" s="14"/>
      <c r="H356" s="14"/>
    </row>
    <row r="357" spans="1:8" ht="23.25">
      <c r="A357" s="14"/>
      <c r="B357" s="14"/>
      <c r="C357" s="14"/>
      <c r="D357" s="14"/>
      <c r="E357" s="14"/>
      <c r="F357" s="14"/>
      <c r="G357" s="14"/>
      <c r="H357" s="14"/>
    </row>
    <row r="358" spans="1:8" ht="23.25">
      <c r="A358" s="28"/>
      <c r="B358" s="14"/>
      <c r="C358" s="14"/>
      <c r="D358" s="14"/>
      <c r="E358" s="14"/>
      <c r="F358" s="14"/>
      <c r="G358" s="14"/>
      <c r="H358" s="14"/>
    </row>
    <row r="359" spans="1:8" ht="23.25">
      <c r="A359" s="14"/>
      <c r="B359" s="14"/>
      <c r="C359" s="14"/>
      <c r="D359" s="14"/>
      <c r="E359" s="17"/>
      <c r="F359" s="35"/>
      <c r="G359" s="18"/>
      <c r="H359" s="14"/>
    </row>
    <row r="360" spans="1:8" ht="23.25">
      <c r="A360" s="14"/>
      <c r="B360" s="14"/>
      <c r="C360" s="14"/>
      <c r="D360" s="14"/>
      <c r="E360" s="14"/>
      <c r="F360" s="14"/>
      <c r="G360" s="14"/>
      <c r="H360" s="14"/>
    </row>
    <row r="361" spans="1:8" ht="23.25">
      <c r="A361" s="14"/>
      <c r="B361" s="14"/>
      <c r="C361" s="14"/>
      <c r="D361" s="14"/>
      <c r="E361" s="14"/>
      <c r="F361" s="14"/>
      <c r="G361" s="14"/>
      <c r="H361" s="14"/>
    </row>
    <row r="362" spans="1:8" ht="23.25">
      <c r="A362" s="14"/>
      <c r="B362" s="14"/>
      <c r="C362" s="14"/>
      <c r="D362" s="14"/>
      <c r="E362" s="14"/>
      <c r="F362" s="14"/>
      <c r="G362" s="14"/>
      <c r="H362" s="14"/>
    </row>
    <row r="363" spans="1:8" ht="23.25">
      <c r="A363" s="14"/>
      <c r="B363" s="14"/>
      <c r="C363" s="14"/>
      <c r="D363" s="14"/>
      <c r="E363" s="14"/>
      <c r="F363" s="14"/>
      <c r="G363" s="14"/>
      <c r="H363" s="14"/>
    </row>
    <row r="364" spans="1:8" ht="23.25">
      <c r="A364" s="14"/>
      <c r="B364" s="14"/>
      <c r="C364" s="14"/>
      <c r="D364" s="14"/>
      <c r="E364" s="14"/>
      <c r="F364" s="14"/>
      <c r="G364" s="14"/>
      <c r="H364" s="14"/>
    </row>
    <row r="365" spans="1:8" ht="23.25">
      <c r="A365" s="14"/>
      <c r="B365" s="14"/>
      <c r="C365" s="14"/>
      <c r="D365" s="14"/>
      <c r="E365" s="14"/>
      <c r="F365" s="14"/>
      <c r="G365" s="14"/>
      <c r="H365" s="14"/>
    </row>
    <row r="366" spans="1:8" ht="23.25">
      <c r="A366" s="14"/>
      <c r="B366" s="14"/>
      <c r="C366" s="14"/>
      <c r="D366" s="14"/>
      <c r="E366" s="14"/>
      <c r="F366" s="14"/>
      <c r="G366" s="14"/>
      <c r="H366" s="14"/>
    </row>
    <row r="367" spans="1:8" ht="23.25">
      <c r="A367" s="14"/>
      <c r="B367" s="14"/>
      <c r="C367" s="14"/>
      <c r="D367" s="14"/>
      <c r="E367" s="14"/>
      <c r="F367" s="14"/>
      <c r="G367" s="14"/>
      <c r="H367" s="14"/>
    </row>
    <row r="368" spans="1:8" ht="23.25">
      <c r="A368" s="14"/>
      <c r="B368" s="14"/>
      <c r="C368" s="14"/>
      <c r="D368" s="14"/>
      <c r="E368" s="14"/>
      <c r="F368" s="14"/>
      <c r="G368" s="14"/>
      <c r="H368" s="14"/>
    </row>
    <row r="369" spans="1:8" ht="23.25">
      <c r="A369" s="14"/>
      <c r="B369" s="14"/>
      <c r="C369" s="14"/>
      <c r="D369" s="14"/>
      <c r="E369" s="14"/>
      <c r="F369" s="14"/>
      <c r="G369" s="14"/>
      <c r="H369" s="14"/>
    </row>
    <row r="370" spans="1:8" ht="23.25">
      <c r="A370" s="14"/>
      <c r="B370" s="14"/>
      <c r="C370" s="14"/>
      <c r="D370" s="14"/>
      <c r="E370" s="14"/>
      <c r="F370" s="14"/>
      <c r="G370" s="14"/>
      <c r="H370" s="14"/>
    </row>
    <row r="371" spans="1:8" ht="23.25">
      <c r="A371" s="14"/>
      <c r="B371" s="14"/>
      <c r="C371" s="14"/>
      <c r="D371" s="14"/>
      <c r="E371" s="14"/>
      <c r="F371" s="14"/>
      <c r="G371" s="14"/>
      <c r="H371" s="14"/>
    </row>
    <row r="372" spans="1:8" ht="23.25">
      <c r="A372" s="14"/>
      <c r="B372" s="14"/>
      <c r="C372" s="14"/>
      <c r="D372" s="14"/>
      <c r="E372" s="14"/>
      <c r="F372" s="14"/>
      <c r="G372" s="14"/>
      <c r="H372" s="14"/>
    </row>
    <row r="373" spans="1:8" ht="23.25">
      <c r="A373" s="14"/>
      <c r="B373" s="14"/>
      <c r="C373" s="14"/>
      <c r="D373" s="14"/>
      <c r="E373" s="14"/>
      <c r="F373" s="14"/>
      <c r="G373" s="14"/>
      <c r="H373" s="14"/>
    </row>
    <row r="374" spans="1:8" ht="23.25">
      <c r="A374" s="14"/>
      <c r="B374" s="14"/>
      <c r="C374" s="14"/>
      <c r="D374" s="13"/>
      <c r="E374" s="14"/>
      <c r="F374" s="14"/>
      <c r="G374" s="14"/>
      <c r="H374" s="18"/>
    </row>
    <row r="375" spans="1:8" ht="23.25">
      <c r="A375" s="14"/>
      <c r="B375" s="14"/>
      <c r="C375" s="14"/>
      <c r="D375" s="17"/>
      <c r="E375" s="17"/>
      <c r="F375" s="14"/>
      <c r="G375" s="14"/>
      <c r="H375" s="14"/>
    </row>
    <row r="376" spans="1:8" ht="23.25">
      <c r="A376" s="20"/>
      <c r="B376" s="20"/>
      <c r="C376" s="20"/>
      <c r="D376" s="20"/>
      <c r="E376" s="20"/>
      <c r="F376" s="20"/>
      <c r="G376" s="20"/>
      <c r="H376" s="20"/>
    </row>
    <row r="377" spans="1:8" ht="23.25">
      <c r="A377" s="20"/>
      <c r="B377" s="20"/>
      <c r="C377" s="20"/>
      <c r="D377" s="20"/>
      <c r="E377" s="20"/>
      <c r="F377" s="20"/>
      <c r="G377" s="20"/>
      <c r="H377" s="20"/>
    </row>
    <row r="378" spans="1:8" ht="23.25">
      <c r="A378" s="20"/>
      <c r="B378" s="20"/>
      <c r="C378" s="20"/>
      <c r="D378" s="20"/>
      <c r="E378" s="20"/>
      <c r="F378" s="20"/>
      <c r="G378" s="20"/>
      <c r="H378" s="20"/>
    </row>
    <row r="379" spans="1:8" ht="23.25">
      <c r="A379" s="20"/>
      <c r="B379" s="20"/>
      <c r="C379" s="20"/>
      <c r="D379" s="20"/>
      <c r="E379" s="20"/>
      <c r="F379" s="20"/>
      <c r="G379" s="20"/>
      <c r="H379" s="20"/>
    </row>
    <row r="380" spans="1:8" ht="23.25">
      <c r="A380" s="20"/>
      <c r="B380" s="20"/>
      <c r="C380" s="20"/>
      <c r="D380" s="20"/>
      <c r="E380" s="20"/>
      <c r="F380" s="20"/>
      <c r="G380" s="20"/>
      <c r="H380" s="20"/>
    </row>
    <row r="381" spans="1:8" ht="23.25">
      <c r="A381" s="20"/>
      <c r="B381" s="20"/>
      <c r="C381" s="20"/>
      <c r="D381" s="20"/>
      <c r="E381" s="20"/>
      <c r="F381" s="20"/>
      <c r="G381" s="20"/>
      <c r="H381" s="20"/>
    </row>
    <row r="382" spans="1:8" ht="23.25">
      <c r="A382" s="20"/>
      <c r="B382" s="20"/>
      <c r="C382" s="20"/>
      <c r="D382" s="20"/>
      <c r="E382" s="20"/>
      <c r="F382" s="20"/>
      <c r="G382" s="20"/>
      <c r="H382" s="20"/>
    </row>
    <row r="383" spans="1:8" ht="23.25">
      <c r="A383" s="28"/>
      <c r="B383" s="14"/>
      <c r="C383" s="14"/>
      <c r="D383" s="14"/>
      <c r="E383" s="14"/>
      <c r="F383" s="14"/>
      <c r="G383" s="14"/>
      <c r="H383" s="14"/>
    </row>
    <row r="384" spans="1:8" ht="23.25">
      <c r="A384" s="14"/>
      <c r="B384" s="14"/>
      <c r="C384" s="14"/>
      <c r="D384" s="14"/>
      <c r="E384" s="14"/>
      <c r="F384" s="14"/>
      <c r="G384" s="14"/>
      <c r="H384" s="14"/>
    </row>
    <row r="385" spans="1:8" ht="23.25">
      <c r="A385" s="14"/>
      <c r="B385" s="14"/>
      <c r="C385" s="14"/>
      <c r="D385" s="14"/>
      <c r="E385" s="14"/>
      <c r="F385" s="14"/>
      <c r="G385" s="14"/>
      <c r="H385" s="14"/>
    </row>
    <row r="386" spans="1:8" ht="23.25">
      <c r="A386" s="14"/>
      <c r="B386" s="14"/>
      <c r="C386" s="14"/>
      <c r="D386" s="14"/>
      <c r="E386" s="14"/>
      <c r="F386" s="14"/>
      <c r="G386" s="14"/>
      <c r="H386" s="14"/>
    </row>
    <row r="387" spans="1:8" ht="23.25">
      <c r="A387" s="14"/>
      <c r="B387" s="14"/>
      <c r="C387" s="14"/>
      <c r="D387" s="14"/>
      <c r="E387" s="14"/>
      <c r="F387" s="14"/>
      <c r="G387" s="14"/>
      <c r="H387" s="17"/>
    </row>
    <row r="388" spans="1:8" ht="23.25">
      <c r="A388" s="28"/>
      <c r="B388" s="14"/>
      <c r="C388" s="14"/>
      <c r="D388" s="14"/>
      <c r="E388" s="14"/>
      <c r="F388" s="14"/>
      <c r="G388" s="14"/>
      <c r="H388" s="14"/>
    </row>
    <row r="389" spans="1:8" ht="23.25">
      <c r="A389" s="14"/>
      <c r="B389" s="14"/>
      <c r="C389" s="14"/>
      <c r="D389" s="14"/>
      <c r="E389" s="14"/>
      <c r="F389" s="14"/>
      <c r="G389" s="14"/>
      <c r="H389" s="14"/>
    </row>
    <row r="390" spans="1:9" ht="23.25">
      <c r="A390" s="14"/>
      <c r="B390" s="18"/>
      <c r="C390" s="14"/>
      <c r="D390" s="14"/>
      <c r="E390" s="14"/>
      <c r="F390" s="14"/>
      <c r="G390" s="14"/>
      <c r="H390" s="14"/>
      <c r="I390" s="1"/>
    </row>
    <row r="391" spans="1:9" ht="23.25">
      <c r="A391" s="11"/>
      <c r="B391" s="11"/>
      <c r="C391" s="11"/>
      <c r="D391" s="11"/>
      <c r="E391" s="11"/>
      <c r="F391" s="14"/>
      <c r="G391" s="14"/>
      <c r="H391" s="14"/>
      <c r="I391" s="1"/>
    </row>
    <row r="392" spans="1:9" ht="23.25">
      <c r="A392" s="11"/>
      <c r="B392" s="11"/>
      <c r="C392" s="11"/>
      <c r="D392" s="11"/>
      <c r="E392" s="11"/>
      <c r="F392" s="11"/>
      <c r="G392" s="14"/>
      <c r="H392" s="14"/>
      <c r="I392" s="1"/>
    </row>
    <row r="393" spans="1:9" ht="23.25">
      <c r="A393" s="11"/>
      <c r="B393" s="11"/>
      <c r="C393" s="11"/>
      <c r="D393" s="11"/>
      <c r="E393" s="11"/>
      <c r="F393" s="14"/>
      <c r="G393" s="14"/>
      <c r="H393" s="14"/>
      <c r="I393" s="1"/>
    </row>
    <row r="394" spans="1:9" ht="23.25">
      <c r="A394" s="28"/>
      <c r="B394" s="14"/>
      <c r="C394" s="14"/>
      <c r="D394" s="14"/>
      <c r="E394" s="14"/>
      <c r="F394" s="14"/>
      <c r="G394" s="14"/>
      <c r="H394" s="14"/>
      <c r="I394" s="1"/>
    </row>
    <row r="395" spans="1:9" ht="23.25">
      <c r="A395" s="14"/>
      <c r="B395" s="14"/>
      <c r="C395" s="14"/>
      <c r="D395" s="14"/>
      <c r="E395" s="12"/>
      <c r="F395" s="33"/>
      <c r="G395" s="18"/>
      <c r="H395" s="14"/>
      <c r="I395" s="1"/>
    </row>
    <row r="396" spans="1:9" ht="23.25">
      <c r="A396" s="14"/>
      <c r="B396" s="14"/>
      <c r="C396" s="14"/>
      <c r="D396" s="14"/>
      <c r="E396" s="12"/>
      <c r="F396" s="33"/>
      <c r="G396" s="18"/>
      <c r="H396" s="14"/>
      <c r="I396" s="1"/>
    </row>
    <row r="397" spans="1:9" ht="23.25">
      <c r="A397" s="14"/>
      <c r="B397" s="14"/>
      <c r="C397" s="14"/>
      <c r="D397" s="14"/>
      <c r="E397" s="14"/>
      <c r="F397" s="14"/>
      <c r="G397" s="14"/>
      <c r="H397" s="14"/>
      <c r="I397" s="1"/>
    </row>
    <row r="398" spans="1:9" ht="23.25">
      <c r="A398" s="14"/>
      <c r="B398" s="14"/>
      <c r="C398" s="14"/>
      <c r="D398" s="14"/>
      <c r="E398" s="14"/>
      <c r="F398" s="14"/>
      <c r="G398" s="14"/>
      <c r="H398" s="14"/>
      <c r="I398" s="1"/>
    </row>
    <row r="399" spans="1:9" ht="23.25">
      <c r="A399" s="14"/>
      <c r="B399" s="14"/>
      <c r="C399" s="14"/>
      <c r="D399" s="14"/>
      <c r="E399" s="14"/>
      <c r="F399" s="14"/>
      <c r="G399" s="14"/>
      <c r="H399" s="14"/>
      <c r="I399" s="1"/>
    </row>
    <row r="400" spans="1:9" ht="23.25">
      <c r="A400" s="14"/>
      <c r="B400" s="14"/>
      <c r="C400" s="14"/>
      <c r="D400" s="14"/>
      <c r="E400" s="14"/>
      <c r="F400" s="14"/>
      <c r="G400" s="14"/>
      <c r="H400" s="14"/>
      <c r="I400" s="1"/>
    </row>
    <row r="401" spans="1:9" ht="23.25">
      <c r="A401" s="14"/>
      <c r="B401" s="14"/>
      <c r="C401" s="14"/>
      <c r="D401" s="14"/>
      <c r="E401" s="14"/>
      <c r="F401" s="14"/>
      <c r="G401" s="14"/>
      <c r="H401" s="14"/>
      <c r="I401" s="1"/>
    </row>
    <row r="402" spans="1:9" ht="23.25">
      <c r="A402" s="14"/>
      <c r="B402" s="14"/>
      <c r="C402" s="14"/>
      <c r="D402" s="14"/>
      <c r="E402" s="14"/>
      <c r="F402" s="14"/>
      <c r="G402" s="14"/>
      <c r="H402" s="14"/>
      <c r="I402" s="1"/>
    </row>
    <row r="403" spans="1:9" ht="23.25">
      <c r="A403" s="14"/>
      <c r="B403" s="14"/>
      <c r="C403" s="14"/>
      <c r="D403" s="14"/>
      <c r="E403" s="14"/>
      <c r="F403" s="14"/>
      <c r="G403" s="14"/>
      <c r="H403" s="14"/>
      <c r="I403" s="1"/>
    </row>
    <row r="404" spans="1:9" ht="23.25">
      <c r="A404" s="14"/>
      <c r="B404" s="14"/>
      <c r="C404" s="14"/>
      <c r="D404" s="14"/>
      <c r="E404" s="14"/>
      <c r="F404" s="14"/>
      <c r="G404" s="14"/>
      <c r="H404" s="14"/>
      <c r="I404" s="1"/>
    </row>
    <row r="405" spans="1:9" ht="23.25">
      <c r="A405" s="14"/>
      <c r="B405" s="14"/>
      <c r="C405" s="14"/>
      <c r="D405" s="14"/>
      <c r="E405" s="14"/>
      <c r="F405" s="14"/>
      <c r="G405" s="14"/>
      <c r="H405" s="14"/>
      <c r="I405" s="1"/>
    </row>
    <row r="406" spans="1:9" ht="23.25">
      <c r="A406" s="14"/>
      <c r="B406" s="14"/>
      <c r="C406" s="14"/>
      <c r="D406" s="14"/>
      <c r="E406" s="14"/>
      <c r="F406" s="14"/>
      <c r="G406" s="14"/>
      <c r="H406" s="14"/>
      <c r="I406" s="1"/>
    </row>
    <row r="407" spans="1:9" ht="23.25">
      <c r="A407" s="14"/>
      <c r="B407" s="14"/>
      <c r="C407" s="14"/>
      <c r="D407" s="14"/>
      <c r="E407" s="14"/>
      <c r="F407" s="14"/>
      <c r="G407" s="14"/>
      <c r="H407" s="14"/>
      <c r="I407" s="1"/>
    </row>
    <row r="408" spans="1:9" ht="23.25">
      <c r="A408" s="14"/>
      <c r="B408" s="14"/>
      <c r="C408" s="14"/>
      <c r="D408" s="14"/>
      <c r="E408" s="14"/>
      <c r="F408" s="14"/>
      <c r="G408" s="14"/>
      <c r="H408" s="14"/>
      <c r="I408" s="1"/>
    </row>
    <row r="409" spans="1:8" ht="23.25">
      <c r="A409" s="14"/>
      <c r="B409" s="14"/>
      <c r="C409" s="14"/>
      <c r="D409" s="14"/>
      <c r="E409" s="14"/>
      <c r="F409" s="14"/>
      <c r="G409" s="14"/>
      <c r="H409" s="18"/>
    </row>
    <row r="410" spans="1:8" ht="23.25">
      <c r="A410" s="14"/>
      <c r="B410" s="14"/>
      <c r="C410" s="14"/>
      <c r="D410" s="20"/>
      <c r="E410" s="17"/>
      <c r="H410" s="14"/>
    </row>
    <row r="411" spans="1:8" ht="23.25">
      <c r="A411" s="20"/>
      <c r="B411" s="20"/>
      <c r="C411" s="20"/>
      <c r="D411" s="20"/>
      <c r="E411" s="20"/>
      <c r="F411" s="20"/>
      <c r="G411" s="20"/>
      <c r="H411" s="20"/>
    </row>
    <row r="412" spans="1:8" ht="23.25">
      <c r="A412" s="20"/>
      <c r="B412" s="20"/>
      <c r="C412" s="20"/>
      <c r="D412" s="20"/>
      <c r="E412" s="20"/>
      <c r="F412" s="20"/>
      <c r="G412" s="20"/>
      <c r="H412" s="20"/>
    </row>
    <row r="413" spans="1:8" ht="23.25">
      <c r="A413" s="20"/>
      <c r="B413" s="20"/>
      <c r="C413" s="20"/>
      <c r="D413" s="20"/>
      <c r="E413" s="20"/>
      <c r="F413" s="20"/>
      <c r="G413" s="20"/>
      <c r="H413" s="20"/>
    </row>
    <row r="414" spans="1:8" ht="23.25">
      <c r="A414" s="20"/>
      <c r="B414" s="20"/>
      <c r="C414" s="20"/>
      <c r="D414" s="20"/>
      <c r="E414" s="20"/>
      <c r="F414" s="20"/>
      <c r="G414" s="20"/>
      <c r="H414" s="20"/>
    </row>
    <row r="415" spans="1:8" ht="23.25">
      <c r="A415" s="20"/>
      <c r="B415" s="20"/>
      <c r="C415" s="20"/>
      <c r="D415" s="20"/>
      <c r="E415" s="20"/>
      <c r="F415" s="20"/>
      <c r="G415" s="20"/>
      <c r="H415" s="20"/>
    </row>
    <row r="416" spans="1:8" ht="23.25">
      <c r="A416" s="20"/>
      <c r="B416" s="20"/>
      <c r="C416" s="20"/>
      <c r="D416" s="20"/>
      <c r="E416" s="20"/>
      <c r="F416" s="20"/>
      <c r="G416" s="20"/>
      <c r="H416" s="20"/>
    </row>
    <row r="417" spans="1:8" ht="23.25">
      <c r="A417" s="20"/>
      <c r="B417" s="20"/>
      <c r="C417" s="20"/>
      <c r="D417" s="20"/>
      <c r="E417" s="20"/>
      <c r="F417" s="20"/>
      <c r="G417" s="20"/>
      <c r="H417" s="20"/>
    </row>
    <row r="418" spans="1:8" ht="23.25">
      <c r="A418" s="28"/>
      <c r="B418" s="14"/>
      <c r="C418" s="14"/>
      <c r="D418" s="14"/>
      <c r="E418" s="13"/>
      <c r="F418" s="14"/>
      <c r="G418" s="14"/>
      <c r="H418" s="14"/>
    </row>
    <row r="419" spans="1:8" ht="23.25">
      <c r="A419" s="14"/>
      <c r="B419" s="14"/>
      <c r="C419" s="14"/>
      <c r="D419" s="14"/>
      <c r="E419" s="14"/>
      <c r="F419" s="14"/>
      <c r="G419" s="14"/>
      <c r="H419" s="14"/>
    </row>
    <row r="420" spans="1:8" ht="23.25">
      <c r="A420" s="14"/>
      <c r="B420" s="14"/>
      <c r="C420" s="14"/>
      <c r="D420" s="14"/>
      <c r="E420" s="14"/>
      <c r="F420" s="14"/>
      <c r="G420" s="14"/>
      <c r="H420" s="14"/>
    </row>
    <row r="421" spans="1:8" ht="23.25">
      <c r="A421" s="14"/>
      <c r="B421" s="14"/>
      <c r="C421" s="14"/>
      <c r="D421" s="14"/>
      <c r="E421" s="14"/>
      <c r="F421" s="14"/>
      <c r="G421" s="14"/>
      <c r="H421" s="14"/>
    </row>
    <row r="422" spans="1:8" ht="23.25">
      <c r="A422" s="14"/>
      <c r="B422" s="14"/>
      <c r="C422" s="14"/>
      <c r="D422" s="14"/>
      <c r="E422" s="14"/>
      <c r="F422" s="14"/>
      <c r="G422" s="14"/>
      <c r="H422" s="14"/>
    </row>
    <row r="423" spans="1:8" ht="23.25">
      <c r="A423" s="28"/>
      <c r="B423" s="14"/>
      <c r="C423" s="14"/>
      <c r="D423" s="14"/>
      <c r="E423" s="14"/>
      <c r="F423" s="14"/>
      <c r="G423" s="14"/>
      <c r="H423" s="14"/>
    </row>
    <row r="424" spans="1:8" ht="23.25">
      <c r="A424" s="14"/>
      <c r="B424" s="14"/>
      <c r="C424" s="14"/>
      <c r="D424" s="14"/>
      <c r="E424" s="14"/>
      <c r="F424" s="14"/>
      <c r="G424" s="14"/>
      <c r="H424" s="14"/>
    </row>
    <row r="425" spans="1:8" ht="23.25">
      <c r="A425" s="14"/>
      <c r="B425" s="14"/>
      <c r="C425" s="14"/>
      <c r="D425" s="14"/>
      <c r="E425" s="14"/>
      <c r="F425" s="14"/>
      <c r="G425" s="14"/>
      <c r="H425" s="14"/>
    </row>
    <row r="426" spans="1:8" ht="23.25">
      <c r="A426" s="14"/>
      <c r="B426" s="14"/>
      <c r="C426" s="14"/>
      <c r="D426" s="14"/>
      <c r="E426" s="14"/>
      <c r="F426" s="14"/>
      <c r="G426" s="14"/>
      <c r="H426" s="14"/>
    </row>
    <row r="427" spans="1:8" ht="23.25">
      <c r="A427" s="14"/>
      <c r="B427" s="14"/>
      <c r="C427" s="14"/>
      <c r="D427" s="14"/>
      <c r="E427" s="14"/>
      <c r="F427" s="14"/>
      <c r="G427" s="14"/>
      <c r="H427" s="14"/>
    </row>
    <row r="428" spans="1:8" ht="23.25">
      <c r="A428" s="14"/>
      <c r="B428" s="14"/>
      <c r="C428" s="14"/>
      <c r="D428" s="14"/>
      <c r="E428" s="14"/>
      <c r="F428" s="14"/>
      <c r="G428" s="14"/>
      <c r="H428" s="14"/>
    </row>
    <row r="429" spans="1:8" ht="23.25">
      <c r="A429" s="28"/>
      <c r="B429" s="14"/>
      <c r="C429" s="14"/>
      <c r="D429" s="14"/>
      <c r="E429" s="14"/>
      <c r="F429" s="14"/>
      <c r="G429" s="14"/>
      <c r="H429" s="14"/>
    </row>
    <row r="430" spans="1:8" ht="23.25">
      <c r="A430" s="14"/>
      <c r="B430" s="14"/>
      <c r="C430" s="14"/>
      <c r="D430" s="14"/>
      <c r="E430" s="14"/>
      <c r="F430" s="25"/>
      <c r="G430" s="18"/>
      <c r="H430" s="14"/>
    </row>
    <row r="431" spans="1:8" ht="23.25">
      <c r="A431" s="14"/>
      <c r="B431" s="14"/>
      <c r="C431" s="14"/>
      <c r="D431" s="14"/>
      <c r="E431" s="14"/>
      <c r="F431" s="34"/>
      <c r="G431" s="18"/>
      <c r="H431" s="14"/>
    </row>
    <row r="432" spans="1:8" ht="23.25">
      <c r="A432" s="14"/>
      <c r="B432" s="14"/>
      <c r="C432" s="14"/>
      <c r="D432" s="14"/>
      <c r="E432" s="14"/>
      <c r="F432" s="34"/>
      <c r="G432" s="18"/>
      <c r="H432" s="14"/>
    </row>
    <row r="433" spans="1:8" ht="23.25">
      <c r="A433" s="14"/>
      <c r="B433" s="14"/>
      <c r="C433" s="14"/>
      <c r="D433" s="14"/>
      <c r="E433" s="14"/>
      <c r="F433" s="14"/>
      <c r="G433" s="14"/>
      <c r="H433" s="14"/>
    </row>
    <row r="434" spans="1:8" ht="23.25">
      <c r="A434" s="14"/>
      <c r="B434" s="14"/>
      <c r="C434" s="14"/>
      <c r="D434" s="14"/>
      <c r="E434" s="14"/>
      <c r="F434" s="14"/>
      <c r="G434" s="14"/>
      <c r="H434" s="14"/>
    </row>
    <row r="435" spans="1:8" ht="23.25">
      <c r="A435" s="14"/>
      <c r="B435" s="14"/>
      <c r="C435" s="14"/>
      <c r="D435" s="14"/>
      <c r="E435" s="14"/>
      <c r="F435" s="14"/>
      <c r="G435" s="14"/>
      <c r="H435" s="14"/>
    </row>
    <row r="436" spans="1:8" ht="23.25">
      <c r="A436" s="14"/>
      <c r="B436" s="14"/>
      <c r="C436" s="14"/>
      <c r="D436" s="14"/>
      <c r="E436" s="14"/>
      <c r="F436" s="14"/>
      <c r="G436" s="18"/>
      <c r="H436" s="14"/>
    </row>
    <row r="437" spans="1:8" ht="23.25">
      <c r="A437" s="14"/>
      <c r="B437" s="14"/>
      <c r="C437" s="14"/>
      <c r="D437" s="14"/>
      <c r="E437" s="14"/>
      <c r="F437" s="14"/>
      <c r="G437" s="14"/>
      <c r="H437" s="14"/>
    </row>
    <row r="438" spans="1:8" ht="23.25">
      <c r="A438" s="14"/>
      <c r="B438" s="14"/>
      <c r="C438" s="14"/>
      <c r="D438" s="14"/>
      <c r="E438" s="14"/>
      <c r="F438" s="14"/>
      <c r="G438" s="14"/>
      <c r="H438" s="14"/>
    </row>
    <row r="439" spans="1:8" ht="23.25">
      <c r="A439" s="14"/>
      <c r="B439" s="14"/>
      <c r="C439" s="14"/>
      <c r="D439" s="14"/>
      <c r="E439" s="14"/>
      <c r="F439" s="14"/>
      <c r="G439" s="14"/>
      <c r="H439" s="14"/>
    </row>
    <row r="440" spans="1:8" ht="23.25">
      <c r="A440" s="14"/>
      <c r="B440" s="14"/>
      <c r="C440" s="14"/>
      <c r="D440" s="14"/>
      <c r="E440" s="14"/>
      <c r="F440" s="14"/>
      <c r="G440" s="14"/>
      <c r="H440" s="14"/>
    </row>
    <row r="441" spans="1:8" ht="23.25">
      <c r="A441" s="14"/>
      <c r="B441" s="14"/>
      <c r="C441" s="14"/>
      <c r="D441" s="14"/>
      <c r="E441" s="14"/>
      <c r="F441" s="14"/>
      <c r="G441" s="14"/>
      <c r="H441" s="14"/>
    </row>
    <row r="442" spans="1:8" ht="23.25">
      <c r="A442" s="14"/>
      <c r="B442" s="14"/>
      <c r="C442" s="14"/>
      <c r="D442" s="14"/>
      <c r="E442" s="14"/>
      <c r="F442" s="14"/>
      <c r="G442" s="14"/>
      <c r="H442" s="14"/>
    </row>
    <row r="443" spans="1:8" ht="23.25">
      <c r="A443" s="14"/>
      <c r="B443" s="14"/>
      <c r="C443" s="14"/>
      <c r="D443" s="14"/>
      <c r="E443" s="14"/>
      <c r="F443" s="14"/>
      <c r="G443" s="14"/>
      <c r="H443" s="14"/>
    </row>
    <row r="444" spans="1:8" ht="23.25">
      <c r="A444" s="14"/>
      <c r="B444" s="14"/>
      <c r="C444" s="14"/>
      <c r="D444" s="14"/>
      <c r="E444" s="14"/>
      <c r="F444" s="14"/>
      <c r="G444" s="14"/>
      <c r="H444" s="18"/>
    </row>
    <row r="445" spans="1:8" ht="23.25">
      <c r="A445" s="14"/>
      <c r="B445" s="14"/>
      <c r="C445" s="14"/>
      <c r="D445" s="20"/>
      <c r="E445" s="17"/>
      <c r="H445" s="14"/>
    </row>
    <row r="446" spans="1:8" ht="23.25">
      <c r="A446" s="20"/>
      <c r="B446" s="20"/>
      <c r="C446" s="20"/>
      <c r="D446" s="20"/>
      <c r="E446" s="20"/>
      <c r="F446" s="20"/>
      <c r="G446" s="20"/>
      <c r="H446" s="20"/>
    </row>
    <row r="447" spans="1:8" ht="23.25">
      <c r="A447" s="20"/>
      <c r="B447" s="20"/>
      <c r="C447" s="20"/>
      <c r="D447" s="20"/>
      <c r="E447" s="20"/>
      <c r="F447" s="20"/>
      <c r="G447" s="20"/>
      <c r="H447" s="20"/>
    </row>
    <row r="448" spans="1:8" ht="23.25">
      <c r="A448" s="20"/>
      <c r="B448" s="20"/>
      <c r="C448" s="20"/>
      <c r="D448" s="20"/>
      <c r="E448" s="20"/>
      <c r="F448" s="20"/>
      <c r="G448" s="20"/>
      <c r="H448" s="20"/>
    </row>
    <row r="449" spans="1:8" ht="23.25">
      <c r="A449" s="20"/>
      <c r="B449" s="20"/>
      <c r="C449" s="20"/>
      <c r="D449" s="20"/>
      <c r="E449" s="20"/>
      <c r="F449" s="20"/>
      <c r="G449" s="20"/>
      <c r="H449" s="20"/>
    </row>
    <row r="450" spans="1:8" ht="23.25">
      <c r="A450" s="20"/>
      <c r="B450" s="20"/>
      <c r="C450" s="20"/>
      <c r="D450" s="20"/>
      <c r="E450" s="20"/>
      <c r="F450" s="20"/>
      <c r="G450" s="20"/>
      <c r="H450" s="20"/>
    </row>
    <row r="451" spans="1:8" ht="23.25">
      <c r="A451" s="20"/>
      <c r="B451" s="20"/>
      <c r="C451" s="20"/>
      <c r="D451" s="20"/>
      <c r="E451" s="20"/>
      <c r="F451" s="20"/>
      <c r="G451" s="20"/>
      <c r="H451" s="20"/>
    </row>
    <row r="452" spans="1:8" ht="23.25">
      <c r="A452" s="20"/>
      <c r="B452" s="20"/>
      <c r="C452" s="20"/>
      <c r="D452" s="20"/>
      <c r="E452" s="20"/>
      <c r="F452" s="20"/>
      <c r="G452" s="20"/>
      <c r="H452" s="20"/>
    </row>
    <row r="453" spans="1:8" ht="23.25">
      <c r="A453" s="28"/>
      <c r="B453" s="14"/>
      <c r="C453" s="14"/>
      <c r="D453" s="14"/>
      <c r="E453" s="13"/>
      <c r="F453" s="14"/>
      <c r="G453" s="14"/>
      <c r="H453" s="14"/>
    </row>
    <row r="454" spans="1:8" ht="23.25">
      <c r="A454" s="14"/>
      <c r="B454" s="14"/>
      <c r="C454" s="14"/>
      <c r="D454" s="14"/>
      <c r="E454" s="13"/>
      <c r="F454" s="14"/>
      <c r="G454" s="14"/>
      <c r="H454" s="14"/>
    </row>
    <row r="455" spans="1:8" ht="23.25">
      <c r="A455" s="14"/>
      <c r="B455" s="14"/>
      <c r="C455" s="14"/>
      <c r="D455" s="14"/>
      <c r="E455" s="14"/>
      <c r="F455" s="14"/>
      <c r="G455" s="14"/>
      <c r="H455" s="14"/>
    </row>
    <row r="456" spans="1:8" ht="23.25">
      <c r="A456" s="14"/>
      <c r="B456" s="14"/>
      <c r="C456" s="14"/>
      <c r="D456" s="14"/>
      <c r="E456" s="14"/>
      <c r="F456" s="14"/>
      <c r="G456" s="14"/>
      <c r="H456" s="14"/>
    </row>
    <row r="457" spans="1:8" ht="23.25">
      <c r="A457" s="14"/>
      <c r="B457" s="14"/>
      <c r="C457" s="14"/>
      <c r="D457" s="14"/>
      <c r="E457" s="14"/>
      <c r="F457" s="14"/>
      <c r="G457" s="14"/>
      <c r="H457" s="14"/>
    </row>
    <row r="458" spans="1:8" ht="23.25">
      <c r="A458" s="28"/>
      <c r="B458" s="14"/>
      <c r="C458" s="14"/>
      <c r="D458" s="14"/>
      <c r="E458" s="14"/>
      <c r="F458" s="14"/>
      <c r="G458" s="14"/>
      <c r="H458" s="14"/>
    </row>
    <row r="459" spans="1:8" ht="23.25">
      <c r="A459" s="14"/>
      <c r="B459" s="14"/>
      <c r="C459" s="14"/>
      <c r="D459" s="14"/>
      <c r="E459" s="14"/>
      <c r="F459" s="14"/>
      <c r="G459" s="14"/>
      <c r="H459" s="14"/>
    </row>
    <row r="460" spans="1:8" ht="23.25">
      <c r="A460" s="14"/>
      <c r="B460" s="14"/>
      <c r="C460" s="14"/>
      <c r="D460" s="14"/>
      <c r="E460" s="14"/>
      <c r="F460" s="14"/>
      <c r="G460" s="14"/>
      <c r="H460" s="14"/>
    </row>
    <row r="461" spans="1:8" ht="23.25">
      <c r="A461" s="14"/>
      <c r="B461" s="14"/>
      <c r="C461" s="14"/>
      <c r="D461" s="14"/>
      <c r="E461" s="14"/>
      <c r="F461" s="14"/>
      <c r="G461" s="14"/>
      <c r="H461" s="14"/>
    </row>
    <row r="462" spans="1:8" ht="23.25">
      <c r="A462" s="28"/>
      <c r="B462" s="14"/>
      <c r="C462" s="14"/>
      <c r="D462" s="14"/>
      <c r="E462" s="14"/>
      <c r="F462" s="14"/>
      <c r="G462" s="14"/>
      <c r="H462" s="14"/>
    </row>
    <row r="463" spans="1:8" ht="23.25">
      <c r="A463" s="14"/>
      <c r="B463" s="14"/>
      <c r="C463" s="14"/>
      <c r="D463" s="14"/>
      <c r="E463" s="14"/>
      <c r="F463" s="25"/>
      <c r="G463" s="18"/>
      <c r="H463" s="14"/>
    </row>
    <row r="464" spans="1:8" ht="23.25">
      <c r="A464" s="14"/>
      <c r="B464" s="14"/>
      <c r="C464" s="14"/>
      <c r="D464" s="14"/>
      <c r="E464" s="14"/>
      <c r="F464" s="34"/>
      <c r="G464" s="18"/>
      <c r="H464" s="14"/>
    </row>
    <row r="465" spans="2:8" ht="23.25">
      <c r="B465" s="14"/>
      <c r="C465" s="14"/>
      <c r="D465" s="14"/>
      <c r="E465" s="14"/>
      <c r="F465" s="34"/>
      <c r="G465" s="18"/>
      <c r="H465" s="14"/>
    </row>
    <row r="466" spans="1:8" ht="23.25">
      <c r="A466" s="14"/>
      <c r="B466" s="14"/>
      <c r="C466" s="14"/>
      <c r="D466" s="14"/>
      <c r="E466" s="14"/>
      <c r="F466" s="14"/>
      <c r="G466" s="14"/>
      <c r="H466" s="14"/>
    </row>
    <row r="467" spans="1:8" ht="23.25">
      <c r="A467" s="14"/>
      <c r="B467" s="14"/>
      <c r="C467" s="14"/>
      <c r="D467" s="14"/>
      <c r="E467" s="14"/>
      <c r="F467" s="14"/>
      <c r="G467" s="14"/>
      <c r="H467" s="14"/>
    </row>
    <row r="468" spans="1:8" ht="23.25">
      <c r="A468" s="14"/>
      <c r="B468" s="14"/>
      <c r="C468" s="14"/>
      <c r="D468" s="14"/>
      <c r="E468" s="14"/>
      <c r="F468" s="14"/>
      <c r="G468" s="14"/>
      <c r="H468" s="14"/>
    </row>
    <row r="469" spans="1:8" ht="23.25">
      <c r="A469" s="14"/>
      <c r="B469" s="14"/>
      <c r="C469" s="14"/>
      <c r="D469" s="14"/>
      <c r="E469" s="14"/>
      <c r="F469" s="14"/>
      <c r="G469" s="18"/>
      <c r="H469" s="14"/>
    </row>
    <row r="470" spans="1:8" ht="23.25">
      <c r="A470" s="14"/>
      <c r="B470" s="14"/>
      <c r="C470" s="14"/>
      <c r="D470" s="14"/>
      <c r="E470" s="14"/>
      <c r="F470" s="14"/>
      <c r="G470" s="14"/>
      <c r="H470" s="14"/>
    </row>
    <row r="471" spans="1:8" ht="23.25">
      <c r="A471" s="14"/>
      <c r="B471" s="14"/>
      <c r="C471" s="14"/>
      <c r="D471" s="14"/>
      <c r="E471" s="14"/>
      <c r="F471" s="14"/>
      <c r="G471" s="14"/>
      <c r="H471" s="14"/>
    </row>
    <row r="472" spans="1:8" ht="23.25">
      <c r="A472" s="14"/>
      <c r="B472" s="14"/>
      <c r="C472" s="14"/>
      <c r="D472" s="14"/>
      <c r="E472" s="14"/>
      <c r="F472" s="14"/>
      <c r="G472" s="14"/>
      <c r="H472" s="14"/>
    </row>
    <row r="473" spans="1:8" ht="23.25">
      <c r="A473" s="14"/>
      <c r="B473" s="14"/>
      <c r="C473" s="14"/>
      <c r="D473" s="14"/>
      <c r="E473" s="14"/>
      <c r="F473" s="14"/>
      <c r="G473" s="14"/>
      <c r="H473" s="14"/>
    </row>
    <row r="474" spans="1:8" ht="23.25">
      <c r="A474" s="14"/>
      <c r="B474" s="14"/>
      <c r="C474" s="14"/>
      <c r="D474" s="14"/>
      <c r="E474" s="14"/>
      <c r="F474" s="14"/>
      <c r="G474" s="14"/>
      <c r="H474" s="14"/>
    </row>
    <row r="475" spans="1:8" ht="23.25">
      <c r="A475" s="14"/>
      <c r="B475" s="14"/>
      <c r="C475" s="14"/>
      <c r="D475" s="14"/>
      <c r="E475" s="14"/>
      <c r="F475" s="14"/>
      <c r="G475" s="14"/>
      <c r="H475" s="14"/>
    </row>
    <row r="476" spans="1:8" ht="23.25">
      <c r="A476" s="14"/>
      <c r="B476" s="14"/>
      <c r="C476" s="14"/>
      <c r="D476" s="14"/>
      <c r="E476" s="14"/>
      <c r="F476" s="14"/>
      <c r="G476" s="14"/>
      <c r="H476" s="14"/>
    </row>
    <row r="477" spans="1:8" ht="23.25">
      <c r="A477" s="14"/>
      <c r="B477" s="14"/>
      <c r="C477" s="14"/>
      <c r="D477" s="14"/>
      <c r="E477" s="14"/>
      <c r="F477" s="14"/>
      <c r="G477" s="14"/>
      <c r="H477" s="14"/>
    </row>
    <row r="478" spans="1:8" ht="23.25">
      <c r="A478" s="14"/>
      <c r="B478" s="14"/>
      <c r="C478" s="14"/>
      <c r="D478" s="14"/>
      <c r="E478" s="14"/>
      <c r="F478" s="14"/>
      <c r="G478" s="14"/>
      <c r="H478" s="14"/>
    </row>
    <row r="479" spans="1:8" ht="23.25">
      <c r="A479" s="14"/>
      <c r="B479" s="14"/>
      <c r="C479" s="14"/>
      <c r="D479" s="20"/>
      <c r="E479" s="17"/>
      <c r="F479" s="11"/>
      <c r="G479" s="11"/>
      <c r="H479" s="18"/>
    </row>
    <row r="480" spans="1:8" ht="23.25">
      <c r="A480" s="14"/>
      <c r="B480" s="14"/>
      <c r="C480" s="14"/>
      <c r="D480" s="20"/>
      <c r="E480" s="17"/>
      <c r="F480" s="11"/>
      <c r="G480" s="11"/>
      <c r="H480" s="11"/>
    </row>
    <row r="481" spans="1:8" ht="23.25">
      <c r="A481" s="20"/>
      <c r="B481" s="20"/>
      <c r="C481" s="20"/>
      <c r="D481" s="20"/>
      <c r="E481" s="20"/>
      <c r="F481" s="20"/>
      <c r="G481" s="20"/>
      <c r="H481" s="20"/>
    </row>
    <row r="482" spans="1:8" ht="23.25">
      <c r="A482" s="20"/>
      <c r="B482" s="20"/>
      <c r="C482" s="20"/>
      <c r="D482" s="20"/>
      <c r="E482" s="20"/>
      <c r="F482" s="20"/>
      <c r="G482" s="20"/>
      <c r="H482" s="20"/>
    </row>
    <row r="483" spans="1:8" ht="23.25">
      <c r="A483" s="20"/>
      <c r="B483" s="20"/>
      <c r="C483" s="20"/>
      <c r="D483" s="20"/>
      <c r="E483" s="20"/>
      <c r="F483" s="20"/>
      <c r="G483" s="20"/>
      <c r="H483" s="20"/>
    </row>
    <row r="484" spans="1:8" ht="23.25">
      <c r="A484" s="20"/>
      <c r="B484" s="20"/>
      <c r="C484" s="20"/>
      <c r="D484" s="20"/>
      <c r="E484" s="20"/>
      <c r="F484" s="20"/>
      <c r="G484" s="20"/>
      <c r="H484" s="20"/>
    </row>
    <row r="485" spans="1:8" ht="23.25">
      <c r="A485" s="20"/>
      <c r="B485" s="20"/>
      <c r="C485" s="20"/>
      <c r="D485" s="20"/>
      <c r="E485" s="20"/>
      <c r="F485" s="20"/>
      <c r="G485" s="20"/>
      <c r="H485" s="20"/>
    </row>
    <row r="486" spans="1:8" ht="23.25">
      <c r="A486" s="20"/>
      <c r="B486" s="20"/>
      <c r="C486" s="20"/>
      <c r="D486" s="20"/>
      <c r="E486" s="20"/>
      <c r="F486" s="20"/>
      <c r="G486" s="20"/>
      <c r="H486" s="20"/>
    </row>
    <row r="487" spans="1:8" ht="23.25">
      <c r="A487" s="20"/>
      <c r="B487" s="20"/>
      <c r="C487" s="20"/>
      <c r="D487" s="20"/>
      <c r="E487" s="20"/>
      <c r="F487" s="20"/>
      <c r="G487" s="20"/>
      <c r="H487" s="20"/>
    </row>
    <row r="488" spans="1:8" ht="23.25">
      <c r="A488" s="28"/>
      <c r="B488" s="14"/>
      <c r="C488" s="14"/>
      <c r="D488" s="14"/>
      <c r="E488" s="13"/>
      <c r="F488" s="14"/>
      <c r="G488" s="14"/>
      <c r="H488" s="14"/>
    </row>
    <row r="489" spans="1:8" ht="23.25">
      <c r="A489" s="14"/>
      <c r="B489" s="14"/>
      <c r="C489" s="14"/>
      <c r="D489" s="14"/>
      <c r="E489" s="13"/>
      <c r="F489" s="14"/>
      <c r="G489" s="14"/>
      <c r="H489" s="14"/>
    </row>
    <row r="490" spans="1:8" ht="23.25">
      <c r="A490" s="14"/>
      <c r="B490" s="14"/>
      <c r="C490" s="14"/>
      <c r="D490" s="14"/>
      <c r="E490" s="14"/>
      <c r="F490" s="14"/>
      <c r="G490" s="14"/>
      <c r="H490" s="14"/>
    </row>
    <row r="491" spans="1:8" ht="23.25">
      <c r="A491" s="14"/>
      <c r="B491" s="14"/>
      <c r="C491" s="14"/>
      <c r="D491" s="14"/>
      <c r="E491" s="14"/>
      <c r="F491" s="14"/>
      <c r="G491" s="14"/>
      <c r="H491" s="14"/>
    </row>
    <row r="492" spans="1:8" ht="23.25">
      <c r="A492" s="14"/>
      <c r="B492" s="14"/>
      <c r="C492" s="14"/>
      <c r="D492" s="14"/>
      <c r="E492" s="14"/>
      <c r="F492" s="14"/>
      <c r="G492" s="14"/>
      <c r="H492" s="14"/>
    </row>
    <row r="493" spans="1:8" ht="23.25">
      <c r="A493" s="28"/>
      <c r="B493" s="14"/>
      <c r="C493" s="14"/>
      <c r="D493" s="14"/>
      <c r="E493" s="14"/>
      <c r="F493" s="14"/>
      <c r="G493" s="14"/>
      <c r="H493" s="14"/>
    </row>
    <row r="494" spans="1:8" ht="23.25">
      <c r="A494" s="11"/>
      <c r="B494" s="11"/>
      <c r="C494" s="11"/>
      <c r="D494" s="11"/>
      <c r="E494" s="11"/>
      <c r="F494" s="14"/>
      <c r="G494" s="14"/>
      <c r="H494" s="14"/>
    </row>
    <row r="495" spans="1:8" ht="23.25">
      <c r="A495" s="11"/>
      <c r="B495" s="11"/>
      <c r="C495" s="11"/>
      <c r="D495" s="11"/>
      <c r="E495" s="11"/>
      <c r="F495" s="14"/>
      <c r="G495" s="14"/>
      <c r="H495" s="14"/>
    </row>
    <row r="496" spans="1:8" ht="23.25">
      <c r="A496" s="11"/>
      <c r="B496" s="11"/>
      <c r="C496" s="11"/>
      <c r="D496" s="11"/>
      <c r="E496" s="11"/>
      <c r="F496" s="14"/>
      <c r="G496" s="14"/>
      <c r="H496" s="14"/>
    </row>
    <row r="497" spans="1:8" ht="23.25">
      <c r="A497" s="11"/>
      <c r="B497" s="11"/>
      <c r="C497" s="11"/>
      <c r="D497" s="11"/>
      <c r="E497" s="11"/>
      <c r="F497" s="14"/>
      <c r="G497" s="14"/>
      <c r="H497" s="14"/>
    </row>
    <row r="498" spans="1:8" ht="23.25">
      <c r="A498" s="28"/>
      <c r="B498" s="14"/>
      <c r="C498" s="14"/>
      <c r="D498" s="14"/>
      <c r="E498" s="14"/>
      <c r="F498" s="14"/>
      <c r="G498" s="14"/>
      <c r="H498" s="14"/>
    </row>
    <row r="499" spans="1:8" ht="23.25">
      <c r="A499" s="14"/>
      <c r="B499" s="14"/>
      <c r="C499" s="14"/>
      <c r="D499" s="14"/>
      <c r="E499" s="14"/>
      <c r="F499" s="25"/>
      <c r="G499" s="18"/>
      <c r="H499" s="14"/>
    </row>
    <row r="500" spans="1:8" ht="23.25">
      <c r="A500" s="14"/>
      <c r="B500" s="14"/>
      <c r="C500" s="14"/>
      <c r="D500" s="14"/>
      <c r="E500" s="14"/>
      <c r="F500" s="14"/>
      <c r="G500" s="14"/>
      <c r="H500" s="14"/>
    </row>
    <row r="501" spans="1:8" ht="23.25">
      <c r="A501" s="14"/>
      <c r="B501" s="14"/>
      <c r="C501" s="14"/>
      <c r="D501" s="14"/>
      <c r="E501" s="14"/>
      <c r="F501" s="14"/>
      <c r="H501" s="14"/>
    </row>
    <row r="502" spans="1:8" ht="23.25">
      <c r="A502" s="14"/>
      <c r="B502" s="14"/>
      <c r="C502" s="14"/>
      <c r="D502" s="14"/>
      <c r="E502" s="14"/>
      <c r="F502" s="14"/>
      <c r="G502" s="14"/>
      <c r="H502" s="14"/>
    </row>
    <row r="503" spans="1:8" ht="23.25">
      <c r="A503" s="14"/>
      <c r="B503" s="14"/>
      <c r="C503" s="14"/>
      <c r="D503" s="14"/>
      <c r="E503" s="14"/>
      <c r="F503" s="20"/>
      <c r="G503" s="14"/>
      <c r="H503" s="14"/>
    </row>
    <row r="504" spans="1:8" ht="23.25">
      <c r="A504" s="14"/>
      <c r="B504" s="14"/>
      <c r="C504" s="14"/>
      <c r="D504" s="14"/>
      <c r="E504" s="14"/>
      <c r="F504" s="20"/>
      <c r="G504" s="14"/>
      <c r="H504" s="14"/>
    </row>
    <row r="505" spans="1:8" ht="23.25">
      <c r="A505" s="14"/>
      <c r="B505" s="14"/>
      <c r="C505" s="14"/>
      <c r="D505" s="14"/>
      <c r="E505" s="14"/>
      <c r="F505" s="20"/>
      <c r="G505" s="14"/>
      <c r="H505" s="14"/>
    </row>
    <row r="506" spans="1:8" ht="23.25">
      <c r="A506" s="14"/>
      <c r="B506" s="14"/>
      <c r="C506" s="14"/>
      <c r="D506" s="14"/>
      <c r="E506" s="14"/>
      <c r="F506" s="20"/>
      <c r="G506" s="14"/>
      <c r="H506" s="14"/>
    </row>
    <row r="507" spans="1:8" ht="23.25">
      <c r="A507" s="14"/>
      <c r="B507" s="14"/>
      <c r="C507" s="14"/>
      <c r="D507" s="14"/>
      <c r="E507" s="14"/>
      <c r="F507" s="20"/>
      <c r="G507" s="14"/>
      <c r="H507" s="14"/>
    </row>
    <row r="508" spans="1:8" ht="23.25">
      <c r="A508" s="14"/>
      <c r="B508" s="14"/>
      <c r="C508" s="14"/>
      <c r="D508" s="14"/>
      <c r="E508" s="14"/>
      <c r="F508" s="20"/>
      <c r="G508" s="14"/>
      <c r="H508" s="14"/>
    </row>
    <row r="509" spans="1:8" ht="23.25">
      <c r="A509" s="14"/>
      <c r="B509" s="14"/>
      <c r="C509" s="14"/>
      <c r="D509" s="14"/>
      <c r="E509" s="14"/>
      <c r="F509" s="20"/>
      <c r="G509" s="14"/>
      <c r="H509" s="14"/>
    </row>
    <row r="510" spans="1:8" ht="23.25">
      <c r="A510" s="14"/>
      <c r="B510" s="14"/>
      <c r="C510" s="14"/>
      <c r="D510" s="14"/>
      <c r="E510" s="14"/>
      <c r="F510" s="20"/>
      <c r="G510" s="14"/>
      <c r="H510" s="14"/>
    </row>
    <row r="511" spans="1:8" ht="23.25">
      <c r="A511" s="14"/>
      <c r="B511" s="14"/>
      <c r="C511" s="14"/>
      <c r="D511" s="14"/>
      <c r="E511" s="14"/>
      <c r="F511" s="20"/>
      <c r="G511" s="14"/>
      <c r="H511" s="14"/>
    </row>
    <row r="512" spans="1:8" ht="23.25">
      <c r="A512" s="14"/>
      <c r="B512" s="14"/>
      <c r="C512" s="14"/>
      <c r="D512" s="14"/>
      <c r="E512" s="14"/>
      <c r="F512" s="20"/>
      <c r="G512" s="14"/>
      <c r="H512" s="14"/>
    </row>
    <row r="513" spans="1:8" ht="23.25">
      <c r="A513" s="14"/>
      <c r="B513" s="14"/>
      <c r="C513" s="14"/>
      <c r="D513" s="14"/>
      <c r="E513" s="14"/>
      <c r="F513" s="14"/>
      <c r="G513" s="14"/>
      <c r="H513" s="14"/>
    </row>
    <row r="514" spans="1:8" ht="23.25">
      <c r="A514" s="14"/>
      <c r="B514" s="14"/>
      <c r="C514" s="14"/>
      <c r="D514" s="14"/>
      <c r="E514" s="14"/>
      <c r="F514" s="14"/>
      <c r="G514" s="14"/>
      <c r="H514" s="18"/>
    </row>
    <row r="515" spans="1:8" ht="23.25">
      <c r="A515" s="14"/>
      <c r="B515" s="14"/>
      <c r="C515" s="14"/>
      <c r="D515" s="20"/>
      <c r="E515" s="14"/>
      <c r="F515" s="14"/>
      <c r="G515" s="14"/>
      <c r="H515" s="14"/>
    </row>
    <row r="516" spans="1:8" ht="23.25">
      <c r="A516" s="14"/>
      <c r="B516" s="14"/>
      <c r="C516" s="14"/>
      <c r="D516" s="17"/>
      <c r="E516" s="17"/>
      <c r="F516" s="14"/>
      <c r="G516" s="14"/>
      <c r="H516" s="14"/>
    </row>
    <row r="517" spans="1:8" ht="23.25">
      <c r="A517" s="20"/>
      <c r="B517" s="20"/>
      <c r="C517" s="20"/>
      <c r="D517" s="20"/>
      <c r="E517" s="20"/>
      <c r="F517" s="20"/>
      <c r="G517" s="20"/>
      <c r="H517" s="20"/>
    </row>
    <row r="518" spans="1:8" ht="23.25">
      <c r="A518" s="20"/>
      <c r="B518" s="20"/>
      <c r="C518" s="20"/>
      <c r="D518" s="20"/>
      <c r="E518" s="20"/>
      <c r="F518" s="20"/>
      <c r="G518" s="20"/>
      <c r="H518" s="20"/>
    </row>
    <row r="519" spans="1:8" ht="23.25">
      <c r="A519" s="20"/>
      <c r="B519" s="20"/>
      <c r="C519" s="20"/>
      <c r="D519" s="20"/>
      <c r="E519" s="20"/>
      <c r="F519" s="20"/>
      <c r="G519" s="20"/>
      <c r="H519" s="20"/>
    </row>
    <row r="520" spans="1:8" ht="23.25">
      <c r="A520" s="20"/>
      <c r="B520" s="20"/>
      <c r="C520" s="20"/>
      <c r="D520" s="20"/>
      <c r="E520" s="20"/>
      <c r="F520" s="20"/>
      <c r="G520" s="20"/>
      <c r="H520" s="20"/>
    </row>
    <row r="521" spans="1:8" ht="23.25">
      <c r="A521" s="20"/>
      <c r="B521" s="20"/>
      <c r="C521" s="20"/>
      <c r="D521" s="20"/>
      <c r="E521" s="20"/>
      <c r="F521" s="20"/>
      <c r="G521" s="20"/>
      <c r="H521" s="20"/>
    </row>
    <row r="522" spans="1:8" ht="23.25">
      <c r="A522" s="20"/>
      <c r="B522" s="20"/>
      <c r="C522" s="20"/>
      <c r="D522" s="20"/>
      <c r="E522" s="20"/>
      <c r="F522" s="20"/>
      <c r="G522" s="20"/>
      <c r="H522" s="20"/>
    </row>
    <row r="523" spans="1:8" ht="23.25">
      <c r="A523" s="14"/>
      <c r="B523" s="14"/>
      <c r="C523" s="14"/>
      <c r="D523" s="20"/>
      <c r="E523" s="17"/>
      <c r="F523" s="14"/>
      <c r="G523" s="14"/>
      <c r="H523" s="14"/>
    </row>
    <row r="524" spans="1:8" ht="23.25">
      <c r="A524" s="28"/>
      <c r="B524" s="14"/>
      <c r="C524" s="14"/>
      <c r="D524" s="14"/>
      <c r="E524" s="20"/>
      <c r="F524" s="14"/>
      <c r="G524" s="14"/>
      <c r="H524" s="14"/>
    </row>
    <row r="525" spans="1:8" ht="23.25">
      <c r="A525" s="14"/>
      <c r="B525" s="14"/>
      <c r="C525" s="14"/>
      <c r="D525" s="14"/>
      <c r="E525" s="20"/>
      <c r="F525" s="14"/>
      <c r="G525" s="14"/>
      <c r="H525" s="14"/>
    </row>
    <row r="526" spans="1:8" ht="23.25">
      <c r="A526" s="14"/>
      <c r="B526" s="14"/>
      <c r="C526" s="17"/>
      <c r="D526" s="14"/>
      <c r="E526" s="17"/>
      <c r="F526" s="14"/>
      <c r="G526" s="14"/>
      <c r="H526" s="14"/>
    </row>
    <row r="527" spans="1:8" ht="23.25">
      <c r="A527" s="14"/>
      <c r="B527" s="14"/>
      <c r="C527" s="17"/>
      <c r="D527" s="17"/>
      <c r="E527" s="17"/>
      <c r="F527" s="14"/>
      <c r="G527" s="14"/>
      <c r="H527" s="14"/>
    </row>
    <row r="528" spans="1:8" ht="23.25">
      <c r="A528" s="14"/>
      <c r="B528" s="14"/>
      <c r="C528" s="17"/>
      <c r="D528" s="17"/>
      <c r="E528" s="17"/>
      <c r="F528" s="14"/>
      <c r="G528" s="14"/>
      <c r="H528" s="14"/>
    </row>
    <row r="529" spans="1:8" ht="23.25">
      <c r="A529" s="28"/>
      <c r="B529" s="14"/>
      <c r="C529" s="17"/>
      <c r="D529" s="17"/>
      <c r="E529" s="17"/>
      <c r="F529" s="14"/>
      <c r="G529" s="14"/>
      <c r="H529" s="14"/>
    </row>
    <row r="530" spans="1:8" ht="23.25">
      <c r="A530" s="14"/>
      <c r="B530" s="14"/>
      <c r="C530" s="17"/>
      <c r="D530" s="17"/>
      <c r="E530" s="17"/>
      <c r="F530" s="14"/>
      <c r="G530" s="14"/>
      <c r="H530" s="14"/>
    </row>
    <row r="531" spans="1:8" ht="23.25">
      <c r="A531" s="14"/>
      <c r="B531" s="14"/>
      <c r="C531" s="17"/>
      <c r="D531" s="17"/>
      <c r="E531" s="17"/>
      <c r="F531" s="14"/>
      <c r="G531" s="14"/>
      <c r="H531" s="14"/>
    </row>
    <row r="532" spans="1:8" ht="23.25">
      <c r="A532" s="14"/>
      <c r="B532" s="14"/>
      <c r="C532" s="17"/>
      <c r="D532" s="17"/>
      <c r="E532" s="17"/>
      <c r="F532" s="14"/>
      <c r="G532" s="14"/>
      <c r="H532" s="14"/>
    </row>
    <row r="533" spans="1:8" ht="23.25">
      <c r="A533" s="14"/>
      <c r="B533" s="14"/>
      <c r="C533" s="17"/>
      <c r="D533" s="17"/>
      <c r="E533" s="17"/>
      <c r="F533" s="14"/>
      <c r="G533" s="14"/>
      <c r="H533" s="14"/>
    </row>
    <row r="534" spans="1:8" ht="23.25">
      <c r="A534" s="28"/>
      <c r="B534" s="14"/>
      <c r="C534" s="17"/>
      <c r="D534" s="17"/>
      <c r="E534" s="17"/>
      <c r="F534" s="14"/>
      <c r="G534" s="14"/>
      <c r="H534" s="14"/>
    </row>
    <row r="535" spans="1:8" ht="23.25">
      <c r="A535" s="14"/>
      <c r="B535" s="14"/>
      <c r="C535" s="14"/>
      <c r="D535" s="18"/>
      <c r="E535" s="18"/>
      <c r="F535" s="35"/>
      <c r="G535" s="27"/>
      <c r="H535" s="14"/>
    </row>
    <row r="536" spans="1:8" ht="23.25">
      <c r="A536" s="14"/>
      <c r="B536" s="14"/>
      <c r="C536" s="14"/>
      <c r="D536" s="14"/>
      <c r="E536" s="14"/>
      <c r="F536" s="14"/>
      <c r="G536" s="14"/>
      <c r="H536" s="14"/>
    </row>
    <row r="537" spans="1:8" ht="23.25">
      <c r="A537" s="14"/>
      <c r="B537" s="14"/>
      <c r="C537" s="14"/>
      <c r="D537" s="14"/>
      <c r="E537" s="14"/>
      <c r="F537" s="14"/>
      <c r="G537" s="14"/>
      <c r="H537" s="14"/>
    </row>
    <row r="538" spans="1:8" ht="23.25">
      <c r="A538" s="14"/>
      <c r="B538" s="14"/>
      <c r="C538" s="14"/>
      <c r="D538" s="14"/>
      <c r="E538" s="14"/>
      <c r="F538" s="14"/>
      <c r="G538" s="14"/>
      <c r="H538" s="14"/>
    </row>
    <row r="539" spans="1:8" ht="23.25">
      <c r="A539" s="4"/>
      <c r="B539" s="4"/>
      <c r="C539" s="4"/>
      <c r="D539" s="4"/>
      <c r="E539" s="4"/>
      <c r="F539" s="4"/>
      <c r="G539" s="4"/>
      <c r="H539" s="4"/>
    </row>
    <row r="540" spans="1:8" ht="23.25">
      <c r="A540" s="4"/>
      <c r="B540" s="4"/>
      <c r="C540" s="4"/>
      <c r="D540" s="4"/>
      <c r="E540" s="4"/>
      <c r="F540" s="4"/>
      <c r="G540" s="4"/>
      <c r="H540" s="4"/>
    </row>
    <row r="541" spans="1:8" ht="23.25">
      <c r="A541" s="4"/>
      <c r="B541" s="4"/>
      <c r="C541" s="4"/>
      <c r="D541" s="4"/>
      <c r="E541" s="4"/>
      <c r="F541" s="4"/>
      <c r="G541" s="4"/>
      <c r="H541" s="4"/>
    </row>
    <row r="542" spans="1:8" ht="23.25">
      <c r="A542" s="4"/>
      <c r="B542" s="4"/>
      <c r="C542" s="4"/>
      <c r="D542" s="4"/>
      <c r="E542" s="4"/>
      <c r="F542" s="4"/>
      <c r="G542" s="4"/>
      <c r="H542" s="4"/>
    </row>
    <row r="543" spans="1:8" ht="23.25">
      <c r="A543" s="4"/>
      <c r="B543" s="4"/>
      <c r="C543" s="4"/>
      <c r="D543" s="4"/>
      <c r="E543" s="4"/>
      <c r="F543" s="4"/>
      <c r="G543" s="4"/>
      <c r="H543" s="4"/>
    </row>
    <row r="544" spans="1:8" ht="23.25">
      <c r="A544" s="4"/>
      <c r="B544" s="4"/>
      <c r="C544" s="4"/>
      <c r="D544" s="4"/>
      <c r="E544" s="4"/>
      <c r="F544" s="4"/>
      <c r="G544" s="4"/>
      <c r="H544" s="9"/>
    </row>
    <row r="545" spans="1:8" ht="23.25">
      <c r="A545" s="4"/>
      <c r="B545" s="4"/>
      <c r="C545" s="4"/>
      <c r="D545" s="4"/>
      <c r="E545" s="4"/>
      <c r="F545" s="4"/>
      <c r="G545" s="4"/>
      <c r="H545" s="9"/>
    </row>
    <row r="546" spans="1:8" ht="23.25">
      <c r="A546" s="4"/>
      <c r="B546" s="4"/>
      <c r="C546" s="4"/>
      <c r="D546" s="4"/>
      <c r="E546" s="4"/>
      <c r="F546" s="4"/>
      <c r="G546" s="4"/>
      <c r="H546" s="9"/>
    </row>
    <row r="547" spans="1:8" ht="23.25">
      <c r="A547" s="4"/>
      <c r="B547" s="4"/>
      <c r="C547" s="4"/>
      <c r="D547" s="4"/>
      <c r="E547" s="4"/>
      <c r="F547" s="4"/>
      <c r="G547" s="4"/>
      <c r="H547" s="9"/>
    </row>
    <row r="548" spans="1:8" ht="23.25">
      <c r="A548" s="4"/>
      <c r="B548" s="4"/>
      <c r="C548" s="4"/>
      <c r="D548" s="4"/>
      <c r="E548" s="4"/>
      <c r="F548" s="4"/>
      <c r="G548" s="4"/>
      <c r="H548" s="9"/>
    </row>
    <row r="549" spans="1:8" ht="23.25">
      <c r="A549" s="4"/>
      <c r="B549" s="4"/>
      <c r="C549" s="4"/>
      <c r="D549" s="4"/>
      <c r="E549" s="4"/>
      <c r="F549" s="4"/>
      <c r="G549" s="4"/>
      <c r="H549" s="9"/>
    </row>
    <row r="550" spans="1:8" ht="23.25">
      <c r="A550" s="4"/>
      <c r="B550" s="4"/>
      <c r="C550" s="4"/>
      <c r="D550" s="4"/>
      <c r="E550" s="4"/>
      <c r="F550" s="4"/>
      <c r="G550" s="4"/>
      <c r="H550" s="9"/>
    </row>
    <row r="551" spans="1:8" ht="23.25">
      <c r="A551" s="4"/>
      <c r="B551" s="4"/>
      <c r="C551" s="4"/>
      <c r="D551" s="4"/>
      <c r="E551" s="4"/>
      <c r="F551" s="4"/>
      <c r="G551" s="4"/>
      <c r="H551" s="9"/>
    </row>
    <row r="552" spans="1:8" ht="23.25">
      <c r="A552" s="4"/>
      <c r="B552" s="4"/>
      <c r="C552" s="4"/>
      <c r="D552" s="4"/>
      <c r="E552" s="4"/>
      <c r="F552" s="4"/>
      <c r="G552" s="4"/>
      <c r="H552" s="4"/>
    </row>
    <row r="553" spans="1:8" ht="23.25">
      <c r="A553" s="4"/>
      <c r="B553" s="4"/>
      <c r="C553" s="4"/>
      <c r="D553" s="4"/>
      <c r="E553" s="4"/>
      <c r="F553" s="4"/>
      <c r="G553" s="4"/>
      <c r="H553" s="4"/>
    </row>
    <row r="554" spans="1:8" ht="23.25">
      <c r="A554" s="4"/>
      <c r="B554" s="4"/>
      <c r="C554" s="4"/>
      <c r="D554" s="4"/>
      <c r="E554" s="4"/>
      <c r="F554" s="4"/>
      <c r="G554" s="4"/>
      <c r="H554" s="4"/>
    </row>
    <row r="555" spans="1:8" ht="23.25">
      <c r="A555" s="4"/>
      <c r="B555" s="4"/>
      <c r="C555" s="4"/>
      <c r="D555" s="4"/>
      <c r="E555" s="4"/>
      <c r="F555" s="4"/>
      <c r="G555" s="4"/>
      <c r="H555" s="4"/>
    </row>
    <row r="556" spans="1:8" ht="23.25">
      <c r="A556" s="4"/>
      <c r="B556" s="4"/>
      <c r="C556" s="4"/>
      <c r="D556" s="4"/>
      <c r="E556" s="4"/>
      <c r="F556" s="4"/>
      <c r="G556" s="4"/>
      <c r="H556" s="4"/>
    </row>
    <row r="557" spans="1:8" ht="23.25">
      <c r="A557" s="4"/>
      <c r="B557" s="4"/>
      <c r="C557" s="4"/>
      <c r="D557" s="4"/>
      <c r="E557" s="4"/>
      <c r="F557" s="4"/>
      <c r="G557" s="4"/>
      <c r="H557" s="4"/>
    </row>
    <row r="558" spans="1:8" ht="23.25">
      <c r="A558" s="4"/>
      <c r="B558" s="4"/>
      <c r="C558" s="4"/>
      <c r="D558" s="4"/>
      <c r="E558" s="4"/>
      <c r="F558" s="4"/>
      <c r="G558" s="4"/>
      <c r="H558" s="4"/>
    </row>
    <row r="559" spans="1:8" ht="23.25">
      <c r="A559" s="4"/>
      <c r="B559" s="4"/>
      <c r="C559" s="4"/>
      <c r="D559" s="4"/>
      <c r="E559" s="4"/>
      <c r="F559" s="4"/>
      <c r="G559" s="4"/>
      <c r="H559" s="4"/>
    </row>
    <row r="560" spans="1:8" ht="23.25">
      <c r="A560" s="4"/>
      <c r="B560" s="4"/>
      <c r="C560" s="4"/>
      <c r="D560" s="4"/>
      <c r="E560" s="4"/>
      <c r="F560" s="4"/>
      <c r="G560" s="4"/>
      <c r="H560" s="4"/>
    </row>
    <row r="561" spans="1:8" ht="23.25">
      <c r="A561" s="4"/>
      <c r="B561" s="4"/>
      <c r="C561" s="4"/>
      <c r="D561" s="4"/>
      <c r="E561" s="4"/>
      <c r="F561" s="4"/>
      <c r="G561" s="4"/>
      <c r="H561" s="4"/>
    </row>
    <row r="562" spans="1:8" ht="23.25">
      <c r="A562" s="4"/>
      <c r="B562" s="4"/>
      <c r="C562" s="4"/>
      <c r="D562" s="4"/>
      <c r="E562" s="4"/>
      <c r="F562" s="4"/>
      <c r="G562" s="4"/>
      <c r="H562" s="4"/>
    </row>
    <row r="563" spans="1:8" ht="23.25">
      <c r="A563" s="4"/>
      <c r="B563" s="4"/>
      <c r="C563" s="4"/>
      <c r="D563" s="4"/>
      <c r="E563" s="4"/>
      <c r="F563" s="4"/>
      <c r="G563" s="4"/>
      <c r="H563" s="4"/>
    </row>
    <row r="564" spans="1:8" ht="23.25">
      <c r="A564" s="4"/>
      <c r="B564" s="4"/>
      <c r="C564" s="4"/>
      <c r="D564" s="4"/>
      <c r="E564" s="4"/>
      <c r="F564" s="4"/>
      <c r="G564" s="4"/>
      <c r="H564" s="4"/>
    </row>
    <row r="565" spans="1:8" ht="23.25">
      <c r="A565" s="4"/>
      <c r="B565" s="4"/>
      <c r="C565" s="4"/>
      <c r="D565" s="4"/>
      <c r="E565" s="4"/>
      <c r="F565" s="4"/>
      <c r="G565" s="4"/>
      <c r="H565" s="4"/>
    </row>
    <row r="566" spans="1:8" ht="23.25">
      <c r="A566" s="4"/>
      <c r="B566" s="4"/>
      <c r="C566" s="4"/>
      <c r="D566" s="4"/>
      <c r="E566" s="4"/>
      <c r="F566" s="4"/>
      <c r="G566" s="4"/>
      <c r="H566" s="4"/>
    </row>
    <row r="567" spans="1:8" ht="23.25">
      <c r="A567" s="4"/>
      <c r="B567" s="4"/>
      <c r="C567" s="4"/>
      <c r="D567" s="4"/>
      <c r="E567" s="4"/>
      <c r="F567" s="4"/>
      <c r="G567" s="4"/>
      <c r="H567" s="4"/>
    </row>
    <row r="568" spans="1:8" ht="23.25">
      <c r="A568" s="4"/>
      <c r="B568" s="4"/>
      <c r="C568" s="4"/>
      <c r="D568" s="4"/>
      <c r="E568" s="4"/>
      <c r="F568" s="4"/>
      <c r="G568" s="4"/>
      <c r="H568" s="4"/>
    </row>
    <row r="569" spans="1:8" ht="23.25">
      <c r="A569" s="4"/>
      <c r="B569" s="4"/>
      <c r="C569" s="4"/>
      <c r="D569" s="4"/>
      <c r="E569" s="4"/>
      <c r="F569" s="4"/>
      <c r="G569" s="4"/>
      <c r="H569" s="4"/>
    </row>
    <row r="570" spans="1:8" ht="23.25">
      <c r="A570" s="4"/>
      <c r="B570" s="4"/>
      <c r="C570" s="4"/>
      <c r="D570" s="4"/>
      <c r="E570" s="4"/>
      <c r="F570" s="4"/>
      <c r="G570" s="4"/>
      <c r="H570" s="4"/>
    </row>
    <row r="571" spans="1:8" ht="23.25">
      <c r="A571" s="4"/>
      <c r="B571" s="4"/>
      <c r="C571" s="4"/>
      <c r="D571" s="4"/>
      <c r="E571" s="4"/>
      <c r="F571" s="4"/>
      <c r="G571" s="4"/>
      <c r="H571" s="4"/>
    </row>
    <row r="572" spans="1:8" ht="23.25">
      <c r="A572" s="4"/>
      <c r="B572" s="4"/>
      <c r="C572" s="4"/>
      <c r="D572" s="4"/>
      <c r="E572" s="4"/>
      <c r="F572" s="4"/>
      <c r="G572" s="4"/>
      <c r="H572" s="4"/>
    </row>
    <row r="573" spans="1:8" ht="23.25">
      <c r="A573" s="4"/>
      <c r="B573" s="4"/>
      <c r="C573" s="4"/>
      <c r="D573" s="4"/>
      <c r="E573" s="4"/>
      <c r="F573" s="4"/>
      <c r="G573" s="4"/>
      <c r="H573" s="4"/>
    </row>
    <row r="574" spans="1:8" ht="23.25">
      <c r="A574" s="4"/>
      <c r="B574" s="4"/>
      <c r="C574" s="4"/>
      <c r="D574" s="4"/>
      <c r="E574" s="4"/>
      <c r="F574" s="4"/>
      <c r="G574" s="4"/>
      <c r="H574" s="4"/>
    </row>
    <row r="575" spans="1:8" ht="23.25">
      <c r="A575" s="4"/>
      <c r="B575" s="4"/>
      <c r="C575" s="4"/>
      <c r="D575" s="4"/>
      <c r="E575" s="4"/>
      <c r="F575" s="4"/>
      <c r="G575" s="4"/>
      <c r="H575" s="4"/>
    </row>
    <row r="576" spans="1:8" ht="23.25">
      <c r="A576" s="4"/>
      <c r="B576" s="4"/>
      <c r="C576" s="4"/>
      <c r="D576" s="4"/>
      <c r="E576" s="4"/>
      <c r="F576" s="4"/>
      <c r="G576" s="4"/>
      <c r="H576" s="4"/>
    </row>
    <row r="577" spans="1:8" ht="23.25">
      <c r="A577" s="4"/>
      <c r="B577" s="4"/>
      <c r="C577" s="4"/>
      <c r="D577" s="4"/>
      <c r="E577" s="4"/>
      <c r="F577" s="4"/>
      <c r="G577" s="4"/>
      <c r="H577" s="4"/>
    </row>
    <row r="578" spans="1:8" ht="23.25">
      <c r="A578" s="4"/>
      <c r="B578" s="4"/>
      <c r="C578" s="4"/>
      <c r="D578" s="4"/>
      <c r="E578" s="4"/>
      <c r="F578" s="4"/>
      <c r="G578" s="4"/>
      <c r="H578" s="4"/>
    </row>
    <row r="579" spans="1:8" ht="23.25">
      <c r="A579" s="4"/>
      <c r="B579" s="4"/>
      <c r="C579" s="4"/>
      <c r="D579" s="4"/>
      <c r="E579" s="4"/>
      <c r="F579" s="4"/>
      <c r="G579" s="4"/>
      <c r="H579" s="4"/>
    </row>
    <row r="580" spans="1:8" ht="23.25">
      <c r="A580" s="4"/>
      <c r="B580" s="4"/>
      <c r="C580" s="4"/>
      <c r="D580" s="4"/>
      <c r="E580" s="4"/>
      <c r="F580" s="4"/>
      <c r="G580" s="4"/>
      <c r="H580" s="4"/>
    </row>
    <row r="581" spans="1:8" ht="23.25">
      <c r="A581" s="4"/>
      <c r="B581" s="4"/>
      <c r="C581" s="4"/>
      <c r="D581" s="4"/>
      <c r="E581" s="4"/>
      <c r="F581" s="4"/>
      <c r="G581" s="4"/>
      <c r="H581" s="4"/>
    </row>
    <row r="582" spans="1:8" ht="23.25">
      <c r="A582" s="4"/>
      <c r="B582" s="4"/>
      <c r="C582" s="4"/>
      <c r="D582" s="4"/>
      <c r="E582" s="4"/>
      <c r="F582" s="4"/>
      <c r="G582" s="4"/>
      <c r="H582" s="4"/>
    </row>
    <row r="583" spans="1:8" ht="23.25">
      <c r="A583" s="4"/>
      <c r="B583" s="4"/>
      <c r="C583" s="4"/>
      <c r="D583" s="4"/>
      <c r="E583" s="4"/>
      <c r="F583" s="1"/>
      <c r="G583" s="1"/>
      <c r="H583" s="1"/>
    </row>
    <row r="584" spans="1:8" ht="23.25">
      <c r="A584" s="4"/>
      <c r="B584" s="4"/>
      <c r="C584" s="4"/>
      <c r="D584" s="4"/>
      <c r="E584" s="4"/>
      <c r="F584" s="1"/>
      <c r="G584" s="1"/>
      <c r="H584" s="1"/>
    </row>
    <row r="585" spans="1:8" ht="23.25">
      <c r="A585" s="4"/>
      <c r="B585" s="4"/>
      <c r="C585" s="4"/>
      <c r="D585" s="4"/>
      <c r="E585" s="4"/>
      <c r="F585" s="1"/>
      <c r="G585" s="1"/>
      <c r="H585" s="1"/>
    </row>
    <row r="586" spans="1:8" ht="23.25">
      <c r="A586" s="4"/>
      <c r="B586" s="4"/>
      <c r="C586" s="4"/>
      <c r="D586" s="4"/>
      <c r="E586" s="4"/>
      <c r="F586" s="1"/>
      <c r="G586" s="1"/>
      <c r="H586" s="1"/>
    </row>
    <row r="587" spans="1:8" ht="23.25">
      <c r="A587" s="4"/>
      <c r="B587" s="4"/>
      <c r="C587" s="4"/>
      <c r="D587" s="4"/>
      <c r="E587" s="4"/>
      <c r="F587" s="1"/>
      <c r="G587" s="1"/>
      <c r="H587" s="1"/>
    </row>
    <row r="588" spans="1:8" ht="23.25">
      <c r="A588" s="4"/>
      <c r="B588" s="4"/>
      <c r="C588" s="4"/>
      <c r="D588" s="4"/>
      <c r="E588" s="4"/>
      <c r="F588" s="1"/>
      <c r="G588" s="1"/>
      <c r="H588" s="1"/>
    </row>
    <row r="589" spans="1:8" ht="23.25">
      <c r="A589" s="4"/>
      <c r="B589" s="4"/>
      <c r="C589" s="4"/>
      <c r="D589" s="4"/>
      <c r="E589" s="4"/>
      <c r="F589" s="1"/>
      <c r="G589" s="1"/>
      <c r="H589" s="1"/>
    </row>
    <row r="590" spans="1:8" ht="23.25">
      <c r="A590" s="4"/>
      <c r="B590" s="4"/>
      <c r="C590" s="4"/>
      <c r="D590" s="4"/>
      <c r="E590" s="4"/>
      <c r="F590" s="1"/>
      <c r="G590" s="1"/>
      <c r="H590" s="1"/>
    </row>
    <row r="591" spans="1:8" ht="23.25">
      <c r="A591" s="4"/>
      <c r="B591" s="4"/>
      <c r="C591" s="4"/>
      <c r="D591" s="4"/>
      <c r="E591" s="4"/>
      <c r="F591" s="1"/>
      <c r="G591" s="1"/>
      <c r="H591" s="1"/>
    </row>
    <row r="592" spans="1:8" ht="23.25">
      <c r="A592" s="4"/>
      <c r="B592" s="4"/>
      <c r="C592" s="4"/>
      <c r="D592" s="4"/>
      <c r="E592" s="4"/>
      <c r="F592" s="1"/>
      <c r="G592" s="1"/>
      <c r="H592" s="1"/>
    </row>
    <row r="593" spans="1:8" ht="23.25">
      <c r="A593" s="4"/>
      <c r="B593" s="4"/>
      <c r="C593" s="4"/>
      <c r="D593" s="4"/>
      <c r="E593" s="4"/>
      <c r="F593" s="1"/>
      <c r="G593" s="1"/>
      <c r="H593" s="1"/>
    </row>
    <row r="594" spans="1:8" ht="23.25">
      <c r="A594" s="4"/>
      <c r="B594" s="4"/>
      <c r="C594" s="4"/>
      <c r="D594" s="4"/>
      <c r="E594" s="4"/>
      <c r="F594" s="1"/>
      <c r="G594" s="1"/>
      <c r="H594" s="1"/>
    </row>
    <row r="595" spans="1:8" ht="23.25">
      <c r="A595" s="4"/>
      <c r="B595" s="4"/>
      <c r="C595" s="4"/>
      <c r="D595" s="4"/>
      <c r="E595" s="4"/>
      <c r="F595" s="1"/>
      <c r="G595" s="1"/>
      <c r="H595" s="1"/>
    </row>
    <row r="596" spans="1:8" ht="23.25">
      <c r="A596" s="4"/>
      <c r="B596" s="4"/>
      <c r="C596" s="4"/>
      <c r="D596" s="4"/>
      <c r="E596" s="4"/>
      <c r="F596" s="1"/>
      <c r="G596" s="1"/>
      <c r="H596" s="1"/>
    </row>
    <row r="597" spans="1:8" ht="23.25">
      <c r="A597" s="1"/>
      <c r="B597" s="1"/>
      <c r="C597" s="1"/>
      <c r="D597" s="1"/>
      <c r="E597" s="1"/>
      <c r="F597" s="1"/>
      <c r="G597" s="1"/>
      <c r="H597" s="1"/>
    </row>
    <row r="598" spans="1:8" ht="23.25">
      <c r="A598" s="1"/>
      <c r="B598" s="1"/>
      <c r="C598" s="1"/>
      <c r="D598" s="1"/>
      <c r="E598" s="1"/>
      <c r="F598" s="1"/>
      <c r="G598" s="1"/>
      <c r="H598" s="1"/>
    </row>
    <row r="599" spans="1:8" ht="23.25">
      <c r="A599" s="1"/>
      <c r="B599" s="1"/>
      <c r="C599" s="1"/>
      <c r="D599" s="1"/>
      <c r="E599" s="1"/>
      <c r="F599" s="1"/>
      <c r="G599" s="1"/>
      <c r="H599" s="1"/>
    </row>
    <row r="600" spans="1:8" ht="23.25">
      <c r="A600" s="1"/>
      <c r="B600" s="1"/>
      <c r="C600" s="1"/>
      <c r="D600" s="1"/>
      <c r="E600" s="1"/>
      <c r="F600" s="1"/>
      <c r="G600" s="1"/>
      <c r="H600" s="1"/>
    </row>
    <row r="601" spans="1:8" ht="23.25">
      <c r="A601" s="1"/>
      <c r="B601" s="1"/>
      <c r="C601" s="1"/>
      <c r="D601" s="1"/>
      <c r="E601" s="1"/>
      <c r="F601" s="1"/>
      <c r="G601" s="1"/>
      <c r="H601" s="1"/>
    </row>
    <row r="602" spans="1:8" ht="23.25">
      <c r="A602" s="1"/>
      <c r="B602" s="1"/>
      <c r="C602" s="1"/>
      <c r="D602" s="1"/>
      <c r="E602" s="1"/>
      <c r="F602" s="1"/>
      <c r="H602" s="1"/>
    </row>
    <row r="603" spans="1:8" ht="23.25">
      <c r="A603" s="1"/>
      <c r="B603" s="1"/>
      <c r="C603" s="1"/>
      <c r="D603" s="1"/>
      <c r="E603" s="1"/>
      <c r="H603" s="1"/>
    </row>
    <row r="604" spans="1:8" ht="23.25">
      <c r="A604" s="1"/>
      <c r="B604" s="1"/>
      <c r="C604" s="1"/>
      <c r="D604" s="1"/>
      <c r="E604" s="1"/>
      <c r="H604" s="1"/>
    </row>
    <row r="605" spans="1:8" ht="23.25">
      <c r="A605" s="1"/>
      <c r="B605" s="1"/>
      <c r="C605" s="1"/>
      <c r="D605" s="1"/>
      <c r="E605" s="1"/>
      <c r="H605" s="1"/>
    </row>
    <row r="606" spans="1:8" ht="23.25">
      <c r="A606" s="1"/>
      <c r="B606" s="1"/>
      <c r="C606" s="1"/>
      <c r="D606" s="1"/>
      <c r="E606" s="1"/>
      <c r="H606" s="1"/>
    </row>
    <row r="607" spans="1:8" ht="23.25">
      <c r="A607" s="1"/>
      <c r="B607" s="1"/>
      <c r="C607" s="1"/>
      <c r="D607" s="1"/>
      <c r="E607" s="1"/>
      <c r="H607" s="1"/>
    </row>
    <row r="608" spans="1:8" ht="23.25">
      <c r="A608" s="1"/>
      <c r="B608" s="1"/>
      <c r="C608" s="1"/>
      <c r="D608" s="1"/>
      <c r="E608" s="1"/>
      <c r="H608" s="1"/>
    </row>
    <row r="609" spans="1:8" ht="23.25">
      <c r="A609" s="1"/>
      <c r="B609" s="1"/>
      <c r="C609" s="1"/>
      <c r="D609" s="1"/>
      <c r="E609" s="1"/>
      <c r="H609" s="1"/>
    </row>
    <row r="610" spans="1:8" ht="23.25">
      <c r="A610" s="1"/>
      <c r="B610" s="1"/>
      <c r="C610" s="1"/>
      <c r="D610" s="1"/>
      <c r="E610" s="1"/>
      <c r="H610" s="1"/>
    </row>
    <row r="611" spans="1:8" ht="23.25">
      <c r="A611" s="1"/>
      <c r="B611" s="1"/>
      <c r="C611" s="1"/>
      <c r="D611" s="1"/>
      <c r="E611" s="1"/>
      <c r="H611" s="1"/>
    </row>
    <row r="612" spans="1:8" ht="23.25">
      <c r="A612" s="1"/>
      <c r="B612" s="1"/>
      <c r="C612" s="1"/>
      <c r="D612" s="1"/>
      <c r="E612" s="1"/>
      <c r="H612" s="1"/>
    </row>
    <row r="613" spans="1:8" ht="23.25">
      <c r="A613" s="1"/>
      <c r="B613" s="1"/>
      <c r="C613" s="1"/>
      <c r="D613" s="1"/>
      <c r="E613" s="1"/>
      <c r="H613" s="1"/>
    </row>
    <row r="614" spans="1:8" ht="23.25">
      <c r="A614" s="1"/>
      <c r="B614" s="1"/>
      <c r="C614" s="1"/>
      <c r="D614" s="1"/>
      <c r="E614" s="1"/>
      <c r="H614" s="1"/>
    </row>
    <row r="615" spans="1:8" ht="23.25">
      <c r="A615" s="1"/>
      <c r="C615" s="1"/>
      <c r="D615" s="1"/>
      <c r="E615" s="1"/>
      <c r="H615" s="1"/>
    </row>
    <row r="616" spans="4:8" ht="23.25">
      <c r="D616" s="1"/>
      <c r="H616" s="1"/>
    </row>
    <row r="617" ht="23.25">
      <c r="H617" s="1"/>
    </row>
    <row r="618" ht="23.25">
      <c r="H618" s="1"/>
    </row>
    <row r="619" ht="23.25">
      <c r="H619" s="1"/>
    </row>
    <row r="620" ht="23.25">
      <c r="H620" s="1"/>
    </row>
    <row r="621" ht="23.25">
      <c r="H621" s="1"/>
    </row>
    <row r="622" ht="23.25">
      <c r="H622" s="1"/>
    </row>
    <row r="623" ht="23.25">
      <c r="H623" s="1"/>
    </row>
    <row r="624" ht="23.25">
      <c r="H624" s="1"/>
    </row>
    <row r="625" ht="23.25">
      <c r="H625" s="1"/>
    </row>
    <row r="626" ht="23.25">
      <c r="H626" s="1"/>
    </row>
    <row r="627" ht="23.25">
      <c r="H627" s="1"/>
    </row>
    <row r="628" ht="23.25">
      <c r="H628" s="1"/>
    </row>
    <row r="629" ht="23.25">
      <c r="H629" s="1"/>
    </row>
    <row r="630" ht="23.25">
      <c r="H630" s="1"/>
    </row>
    <row r="631" ht="23.25">
      <c r="H631" s="1"/>
    </row>
    <row r="632" ht="23.25">
      <c r="H632" s="1"/>
    </row>
    <row r="633" ht="23.25">
      <c r="H633" s="1"/>
    </row>
    <row r="634" ht="23.25">
      <c r="H634" s="1"/>
    </row>
    <row r="635" ht="23.25">
      <c r="H635" s="1"/>
    </row>
    <row r="636" ht="23.25">
      <c r="H636" s="1"/>
    </row>
    <row r="637" ht="23.25">
      <c r="H637" s="1"/>
    </row>
    <row r="638" ht="23.25">
      <c r="H638" s="1"/>
    </row>
    <row r="639" ht="23.25">
      <c r="H639" s="1"/>
    </row>
    <row r="640" ht="23.25">
      <c r="H640" s="1"/>
    </row>
    <row r="641" ht="23.25">
      <c r="H641" s="1"/>
    </row>
  </sheetData>
  <sheetProtection/>
  <mergeCells count="77">
    <mergeCell ref="A49:C49"/>
    <mergeCell ref="A34:E34"/>
    <mergeCell ref="F34:H34"/>
    <mergeCell ref="A155:H155"/>
    <mergeCell ref="A41:H41"/>
    <mergeCell ref="A50:C50"/>
    <mergeCell ref="A54:C54"/>
    <mergeCell ref="A53:B53"/>
    <mergeCell ref="A51:C51"/>
    <mergeCell ref="A128:E128"/>
    <mergeCell ref="A88:E88"/>
    <mergeCell ref="A130:E130"/>
    <mergeCell ref="A132:H132"/>
    <mergeCell ref="A55:C55"/>
    <mergeCell ref="A33:E33"/>
    <mergeCell ref="F33:H33"/>
    <mergeCell ref="E50:H50"/>
    <mergeCell ref="B45:F45"/>
    <mergeCell ref="E54:H54"/>
    <mergeCell ref="A81:C81"/>
    <mergeCell ref="F27:H27"/>
    <mergeCell ref="F28:H28"/>
    <mergeCell ref="F29:H29"/>
    <mergeCell ref="F30:H30"/>
    <mergeCell ref="F32:H32"/>
    <mergeCell ref="A32:E32"/>
    <mergeCell ref="A25:E25"/>
    <mergeCell ref="A26:E26"/>
    <mergeCell ref="A27:E27"/>
    <mergeCell ref="A31:E31"/>
    <mergeCell ref="A28:E28"/>
    <mergeCell ref="A29:E29"/>
    <mergeCell ref="A30:E30"/>
    <mergeCell ref="F19:H19"/>
    <mergeCell ref="F20:H20"/>
    <mergeCell ref="F21:H21"/>
    <mergeCell ref="F22:H22"/>
    <mergeCell ref="A23:E23"/>
    <mergeCell ref="A12:H12"/>
    <mergeCell ref="A20:E20"/>
    <mergeCell ref="A21:E21"/>
    <mergeCell ref="A22:E22"/>
    <mergeCell ref="F23:H23"/>
    <mergeCell ref="A4:H4"/>
    <mergeCell ref="F17:H17"/>
    <mergeCell ref="F31:H31"/>
    <mergeCell ref="F25:H25"/>
    <mergeCell ref="F26:H26"/>
    <mergeCell ref="A18:E18"/>
    <mergeCell ref="A19:E19"/>
    <mergeCell ref="A13:H13"/>
    <mergeCell ref="A16:H16"/>
    <mergeCell ref="A17:E17"/>
    <mergeCell ref="A3:H3"/>
    <mergeCell ref="A5:H5"/>
    <mergeCell ref="A6:H6"/>
    <mergeCell ref="C48:H48"/>
    <mergeCell ref="D49:H49"/>
    <mergeCell ref="A11:H11"/>
    <mergeCell ref="A15:H15"/>
    <mergeCell ref="A24:E24"/>
    <mergeCell ref="F24:H24"/>
    <mergeCell ref="F18:H18"/>
    <mergeCell ref="A82:E82"/>
    <mergeCell ref="A85:C85"/>
    <mergeCell ref="A74:H74"/>
    <mergeCell ref="A75:H75"/>
    <mergeCell ref="A76:H76"/>
    <mergeCell ref="A77:H77"/>
    <mergeCell ref="A80:H80"/>
    <mergeCell ref="A95:E95"/>
    <mergeCell ref="A119:E119"/>
    <mergeCell ref="A99:E99"/>
    <mergeCell ref="A89:E89"/>
    <mergeCell ref="A91:C91"/>
    <mergeCell ref="A101:E101"/>
    <mergeCell ref="A103:E103"/>
  </mergeCells>
  <printOptions/>
  <pageMargins left="1.1811023622047245" right="0.1968503937007874" top="0.5905511811023623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V419"/>
  <sheetViews>
    <sheetView view="pageBreakPreview" zoomScaleSheetLayoutView="100" zoomScalePageLayoutView="0" workbookViewId="0" topLeftCell="A179">
      <selection activeCell="I227" sqref="I227:K227"/>
    </sheetView>
  </sheetViews>
  <sheetFormatPr defaultColWidth="9.140625" defaultRowHeight="21.75"/>
  <cols>
    <col min="1" max="1" width="24.00390625" style="0" customWidth="1"/>
    <col min="2" max="2" width="7.7109375" style="0" customWidth="1"/>
    <col min="3" max="3" width="11.00390625" style="0" customWidth="1"/>
    <col min="4" max="4" width="18.421875" style="0" customWidth="1"/>
    <col min="5" max="5" width="13.140625" style="0" customWidth="1"/>
    <col min="6" max="6" width="15.140625" style="0" customWidth="1"/>
    <col min="7" max="7" width="12.57421875" style="0" customWidth="1"/>
    <col min="8" max="8" width="14.7109375" style="0" customWidth="1"/>
    <col min="9" max="9" width="13.140625" style="0" customWidth="1"/>
    <col min="10" max="10" width="11.28125" style="0" customWidth="1"/>
    <col min="11" max="11" width="3.8515625" style="0" customWidth="1"/>
    <col min="12" max="12" width="18.28125" style="0" customWidth="1"/>
  </cols>
  <sheetData>
    <row r="1" spans="1:11" ht="23.25">
      <c r="A1" s="17"/>
      <c r="B1" s="17"/>
      <c r="C1" s="14"/>
      <c r="D1" s="141" t="s">
        <v>53</v>
      </c>
      <c r="E1" s="141"/>
      <c r="F1" s="141"/>
      <c r="G1" s="141"/>
      <c r="H1" s="141"/>
      <c r="I1" s="17"/>
      <c r="J1" s="17"/>
      <c r="K1" s="17"/>
    </row>
    <row r="2" spans="1:11" ht="23.25">
      <c r="A2" s="17"/>
      <c r="B2" s="17"/>
      <c r="C2" s="20"/>
      <c r="D2" s="141" t="s">
        <v>7</v>
      </c>
      <c r="E2" s="141"/>
      <c r="F2" s="141"/>
      <c r="G2" s="141"/>
      <c r="H2" s="141"/>
      <c r="I2" s="17"/>
      <c r="J2" s="17"/>
      <c r="K2" s="17"/>
    </row>
    <row r="3" spans="1:11" ht="23.25">
      <c r="A3" s="17"/>
      <c r="B3" s="17"/>
      <c r="C3" s="14"/>
      <c r="D3" s="141" t="s">
        <v>54</v>
      </c>
      <c r="E3" s="141"/>
      <c r="F3" s="141"/>
      <c r="G3" s="141"/>
      <c r="H3" s="141"/>
      <c r="I3" s="17"/>
      <c r="J3" s="17"/>
      <c r="K3" s="17"/>
    </row>
    <row r="4" spans="1:11" ht="23.25">
      <c r="A4" s="17"/>
      <c r="B4" s="17"/>
      <c r="C4" s="14"/>
      <c r="D4" s="14"/>
      <c r="E4" s="20"/>
      <c r="F4" s="14"/>
      <c r="G4" s="14"/>
      <c r="H4" s="17"/>
      <c r="I4" s="17"/>
      <c r="J4" s="17"/>
      <c r="K4" s="17"/>
    </row>
    <row r="5" spans="1:11" ht="26.25" customHeight="1">
      <c r="A5" s="11" t="s">
        <v>5</v>
      </c>
      <c r="B5" s="17"/>
      <c r="C5" s="14"/>
      <c r="D5" s="14"/>
      <c r="E5" s="20"/>
      <c r="F5" s="14"/>
      <c r="G5" s="14"/>
      <c r="H5" s="17"/>
      <c r="I5" s="17"/>
      <c r="J5" s="17"/>
      <c r="K5" s="17"/>
    </row>
    <row r="6" spans="1:11" ht="26.25" customHeight="1">
      <c r="A6" s="170" t="s">
        <v>56</v>
      </c>
      <c r="B6" s="171"/>
      <c r="C6" s="172" t="s">
        <v>111</v>
      </c>
      <c r="D6" s="173"/>
      <c r="E6" s="172" t="s">
        <v>9</v>
      </c>
      <c r="F6" s="173"/>
      <c r="G6" s="172" t="s">
        <v>9</v>
      </c>
      <c r="H6" s="173"/>
      <c r="I6" s="172" t="s">
        <v>13</v>
      </c>
      <c r="J6" s="174"/>
      <c r="K6" s="173"/>
    </row>
    <row r="7" spans="1:11" ht="23.25" customHeight="1">
      <c r="A7" s="175" t="s">
        <v>55</v>
      </c>
      <c r="B7" s="175"/>
      <c r="C7" s="197"/>
      <c r="D7" s="197"/>
      <c r="E7" s="178"/>
      <c r="F7" s="178"/>
      <c r="G7" s="197"/>
      <c r="H7" s="197"/>
      <c r="I7" s="179"/>
      <c r="J7" s="179"/>
      <c r="K7" s="179"/>
    </row>
    <row r="8" spans="1:11" ht="24.75" customHeight="1">
      <c r="A8" s="146" t="s">
        <v>5</v>
      </c>
      <c r="B8" s="146"/>
      <c r="C8" s="144"/>
      <c r="D8" s="144"/>
      <c r="E8" s="144"/>
      <c r="F8" s="144"/>
      <c r="G8" s="144"/>
      <c r="H8" s="144"/>
      <c r="I8" s="144"/>
      <c r="J8" s="144"/>
      <c r="K8" s="144"/>
    </row>
    <row r="9" spans="1:12" ht="24.75" customHeight="1">
      <c r="A9" s="164" t="s">
        <v>57</v>
      </c>
      <c r="B9" s="165"/>
      <c r="C9" s="144">
        <v>457803</v>
      </c>
      <c r="D9" s="144"/>
      <c r="E9" s="150"/>
      <c r="F9" s="150"/>
      <c r="G9" s="150"/>
      <c r="H9" s="150"/>
      <c r="I9" s="150">
        <v>457803</v>
      </c>
      <c r="J9" s="150"/>
      <c r="K9" s="150"/>
      <c r="L9" s="1"/>
    </row>
    <row r="10" spans="1:12" ht="24.75" customHeight="1">
      <c r="A10" s="164" t="s">
        <v>58</v>
      </c>
      <c r="B10" s="165"/>
      <c r="C10" s="144">
        <v>157190</v>
      </c>
      <c r="D10" s="144"/>
      <c r="E10" s="150"/>
      <c r="F10" s="150"/>
      <c r="G10" s="150"/>
      <c r="H10" s="150"/>
      <c r="I10" s="150">
        <v>157190</v>
      </c>
      <c r="J10" s="150"/>
      <c r="K10" s="150"/>
      <c r="L10" s="1"/>
    </row>
    <row r="11" spans="1:40" ht="24" customHeight="1">
      <c r="A11" s="147" t="s">
        <v>13</v>
      </c>
      <c r="B11" s="149"/>
      <c r="C11" s="201">
        <f>SUM(C9:C10)</f>
        <v>614993</v>
      </c>
      <c r="D11" s="202"/>
      <c r="E11" s="201"/>
      <c r="F11" s="202"/>
      <c r="G11" s="203"/>
      <c r="H11" s="204"/>
      <c r="I11" s="201">
        <f>SUM(I9:I10)</f>
        <v>614993</v>
      </c>
      <c r="J11" s="205"/>
      <c r="K11" s="20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3.25">
      <c r="A12" s="42"/>
      <c r="B12" s="38"/>
      <c r="C12" s="60"/>
      <c r="D12" s="38"/>
      <c r="E12" s="44"/>
      <c r="F12" s="45"/>
      <c r="G12" s="45"/>
      <c r="H12" s="60"/>
      <c r="I12" s="38"/>
      <c r="J12" s="42"/>
      <c r="K12" s="6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32.25" customHeight="1">
      <c r="A13" s="21"/>
      <c r="B13" s="38"/>
      <c r="C13" s="60"/>
      <c r="D13" s="38"/>
      <c r="E13" s="38"/>
      <c r="F13" s="39"/>
      <c r="G13" s="63"/>
      <c r="H13" s="61"/>
      <c r="I13" s="64"/>
      <c r="J13" s="42"/>
      <c r="K13" s="4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36.75" customHeight="1">
      <c r="A14" s="21"/>
      <c r="B14" s="38"/>
      <c r="C14" s="38"/>
      <c r="D14" s="38"/>
      <c r="E14" s="38"/>
      <c r="F14" s="39"/>
      <c r="G14" s="40"/>
      <c r="H14" s="41"/>
      <c r="I14" s="38"/>
      <c r="J14" s="42"/>
      <c r="K14" s="4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34.5" customHeight="1">
      <c r="A15" s="21"/>
      <c r="B15" s="38"/>
      <c r="C15" s="38"/>
      <c r="D15" s="38"/>
      <c r="E15" s="38"/>
      <c r="F15" s="39"/>
      <c r="G15" s="40"/>
      <c r="H15" s="41"/>
      <c r="I15" s="38"/>
      <c r="J15" s="42"/>
      <c r="K15" s="4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3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3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3.25">
      <c r="A18" s="14"/>
      <c r="B18" s="14"/>
      <c r="C18" s="14"/>
      <c r="D18" s="14"/>
      <c r="E18" s="14"/>
      <c r="F18" s="14"/>
      <c r="G18" s="14"/>
      <c r="H18" s="14"/>
      <c r="I18" s="14"/>
      <c r="J18" s="65"/>
      <c r="K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3.25">
      <c r="A19" s="14"/>
      <c r="B19" s="14"/>
      <c r="C19" s="14"/>
      <c r="D19" s="14"/>
      <c r="E19" s="14"/>
      <c r="F19" s="14"/>
      <c r="G19" s="14"/>
      <c r="H19" s="14"/>
      <c r="I19" s="14"/>
      <c r="J19" s="65"/>
      <c r="K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3.25">
      <c r="A20" s="14"/>
      <c r="B20" s="14"/>
      <c r="C20" s="14"/>
      <c r="D20" s="14"/>
      <c r="E20" s="14"/>
      <c r="F20" s="14"/>
      <c r="G20" s="14"/>
      <c r="H20" s="14"/>
      <c r="I20" s="14"/>
      <c r="J20" s="65"/>
      <c r="K20" s="208" t="s">
        <v>574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3.25">
      <c r="A21" s="14"/>
      <c r="B21" s="14"/>
      <c r="C21" s="14"/>
      <c r="D21" s="14"/>
      <c r="E21" s="14"/>
      <c r="F21" s="14"/>
      <c r="G21" s="14"/>
      <c r="H21" s="14"/>
      <c r="I21" s="14"/>
      <c r="J21" s="65"/>
      <c r="K21" s="20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3.25">
      <c r="A22" s="14"/>
      <c r="B22" s="14"/>
      <c r="C22" s="14"/>
      <c r="D22" s="14"/>
      <c r="E22" s="14"/>
      <c r="F22" s="14"/>
      <c r="G22" s="14"/>
      <c r="H22" s="14"/>
      <c r="I22" s="14"/>
      <c r="K22" s="20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2.5" customHeight="1">
      <c r="A23" s="17"/>
      <c r="B23" s="17"/>
      <c r="C23" s="14"/>
      <c r="D23" s="141" t="s">
        <v>53</v>
      </c>
      <c r="E23" s="141"/>
      <c r="F23" s="141"/>
      <c r="G23" s="141"/>
      <c r="H23" s="141"/>
      <c r="I23" s="17"/>
      <c r="J23" s="17"/>
      <c r="K23" s="1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2.5" customHeight="1">
      <c r="A24" s="17"/>
      <c r="B24" s="17"/>
      <c r="C24" s="20"/>
      <c r="D24" s="141" t="s">
        <v>7</v>
      </c>
      <c r="E24" s="141"/>
      <c r="F24" s="141"/>
      <c r="G24" s="141"/>
      <c r="H24" s="141"/>
      <c r="I24" s="17"/>
      <c r="J24" s="17"/>
      <c r="K24" s="1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2.5" customHeight="1">
      <c r="A25" s="17"/>
      <c r="B25" s="17"/>
      <c r="C25" s="14"/>
      <c r="D25" s="141" t="s">
        <v>54</v>
      </c>
      <c r="E25" s="141"/>
      <c r="F25" s="141"/>
      <c r="G25" s="141"/>
      <c r="H25" s="141"/>
      <c r="I25" s="17"/>
      <c r="J25" s="17"/>
      <c r="K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2.5" customHeight="1">
      <c r="A26" s="15" t="s">
        <v>59</v>
      </c>
      <c r="B26" s="17"/>
      <c r="C26" s="14"/>
      <c r="D26" s="14"/>
      <c r="E26" s="20"/>
      <c r="F26" s="14"/>
      <c r="G26" s="14"/>
      <c r="H26" s="17"/>
      <c r="I26" s="17"/>
      <c r="J26" s="17"/>
      <c r="K26" s="1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2.5" customHeight="1">
      <c r="A27" s="170" t="s">
        <v>56</v>
      </c>
      <c r="B27" s="171"/>
      <c r="C27" s="172" t="s">
        <v>75</v>
      </c>
      <c r="D27" s="173"/>
      <c r="E27" s="198" t="s">
        <v>93</v>
      </c>
      <c r="F27" s="199"/>
      <c r="G27" s="172" t="s">
        <v>20</v>
      </c>
      <c r="H27" s="173"/>
      <c r="I27" s="172" t="s">
        <v>13</v>
      </c>
      <c r="J27" s="174"/>
      <c r="K27" s="17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>
      <c r="A28" s="175" t="s">
        <v>55</v>
      </c>
      <c r="B28" s="175"/>
      <c r="C28" s="197"/>
      <c r="D28" s="197"/>
      <c r="E28" s="178"/>
      <c r="F28" s="178"/>
      <c r="G28" s="197"/>
      <c r="H28" s="197"/>
      <c r="I28" s="179"/>
      <c r="J28" s="179"/>
      <c r="K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3.25">
      <c r="A29" s="146" t="s">
        <v>60</v>
      </c>
      <c r="B29" s="146"/>
      <c r="C29" s="168"/>
      <c r="D29" s="168"/>
      <c r="E29" s="168"/>
      <c r="F29" s="168"/>
      <c r="G29" s="168"/>
      <c r="H29" s="168"/>
      <c r="I29" s="168"/>
      <c r="J29" s="168"/>
      <c r="K29" s="16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2.5" customHeight="1">
      <c r="A30" s="164" t="s">
        <v>61</v>
      </c>
      <c r="B30" s="165"/>
      <c r="C30" s="144">
        <v>3521520</v>
      </c>
      <c r="D30" s="144"/>
      <c r="E30" s="144"/>
      <c r="F30" s="144"/>
      <c r="G30" s="144"/>
      <c r="H30" s="144"/>
      <c r="I30" s="144">
        <v>3521520</v>
      </c>
      <c r="J30" s="144"/>
      <c r="K30" s="14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2.5" customHeight="1">
      <c r="A31" s="164" t="s">
        <v>62</v>
      </c>
      <c r="B31" s="165"/>
      <c r="C31" s="144">
        <v>2426412</v>
      </c>
      <c r="D31" s="144"/>
      <c r="E31" s="144"/>
      <c r="F31" s="144"/>
      <c r="G31" s="144">
        <v>1182240</v>
      </c>
      <c r="H31" s="144"/>
      <c r="I31" s="144">
        <f>C31+G31</f>
        <v>3608652</v>
      </c>
      <c r="J31" s="144"/>
      <c r="K31" s="144"/>
      <c r="L31" s="5">
        <f>I31+I30+I78+I102+I126+I150+I222</f>
        <v>9984732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22.5" customHeight="1">
      <c r="A32" s="146" t="s">
        <v>63</v>
      </c>
      <c r="B32" s="146"/>
      <c r="C32" s="166"/>
      <c r="D32" s="166"/>
      <c r="E32" s="166"/>
      <c r="F32" s="166"/>
      <c r="G32" s="167"/>
      <c r="H32" s="167"/>
      <c r="I32" s="167"/>
      <c r="J32" s="167"/>
      <c r="K32" s="16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22.5" customHeight="1">
      <c r="A33" s="164" t="s">
        <v>68</v>
      </c>
      <c r="B33" s="165"/>
      <c r="C33" s="195">
        <v>489100</v>
      </c>
      <c r="D33" s="196"/>
      <c r="E33" s="167"/>
      <c r="F33" s="167"/>
      <c r="G33" s="195">
        <v>171200</v>
      </c>
      <c r="H33" s="196"/>
      <c r="I33" s="166">
        <f>C33+G33</f>
        <v>660300</v>
      </c>
      <c r="J33" s="166"/>
      <c r="K33" s="16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22.5" customHeight="1">
      <c r="A34" s="143" t="s">
        <v>67</v>
      </c>
      <c r="B34" s="143"/>
      <c r="C34" s="180">
        <v>935350</v>
      </c>
      <c r="D34" s="181"/>
      <c r="E34" s="154"/>
      <c r="F34" s="154"/>
      <c r="G34" s="144">
        <v>110000</v>
      </c>
      <c r="H34" s="144"/>
      <c r="I34" s="144">
        <f>C34+G34</f>
        <v>1045350</v>
      </c>
      <c r="J34" s="144"/>
      <c r="K34" s="144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22.5" customHeight="1">
      <c r="A35" s="143" t="s">
        <v>64</v>
      </c>
      <c r="B35" s="143"/>
      <c r="C35" s="144">
        <v>180000</v>
      </c>
      <c r="D35" s="144"/>
      <c r="E35" s="154"/>
      <c r="F35" s="154"/>
      <c r="G35" s="144">
        <v>50000</v>
      </c>
      <c r="H35" s="144"/>
      <c r="I35" s="144">
        <f>C35+G35</f>
        <v>230000</v>
      </c>
      <c r="J35" s="144"/>
      <c r="K35" s="14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22.5" customHeight="1">
      <c r="A36" s="162" t="s">
        <v>65</v>
      </c>
      <c r="B36" s="162"/>
      <c r="C36" s="144"/>
      <c r="D36" s="144"/>
      <c r="E36" s="144"/>
      <c r="F36" s="144"/>
      <c r="G36" s="144">
        <v>200000</v>
      </c>
      <c r="H36" s="144"/>
      <c r="I36" s="144">
        <f>C36+E36+G36</f>
        <v>200000</v>
      </c>
      <c r="J36" s="144"/>
      <c r="K36" s="14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22.5" customHeight="1">
      <c r="A37" s="161" t="s">
        <v>66</v>
      </c>
      <c r="B37" s="161"/>
      <c r="C37" s="144"/>
      <c r="D37" s="144"/>
      <c r="E37" s="154"/>
      <c r="F37" s="154"/>
      <c r="G37" s="144"/>
      <c r="H37" s="144"/>
      <c r="I37" s="163"/>
      <c r="J37" s="163"/>
      <c r="K37" s="16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22.5" customHeight="1">
      <c r="A38" s="158" t="s">
        <v>74</v>
      </c>
      <c r="B38" s="158"/>
      <c r="C38" s="187"/>
      <c r="D38" s="187"/>
      <c r="E38" s="185"/>
      <c r="F38" s="185"/>
      <c r="G38" s="187">
        <v>6500</v>
      </c>
      <c r="H38" s="187"/>
      <c r="I38" s="187">
        <f>C38+E38+G38</f>
        <v>6500</v>
      </c>
      <c r="J38" s="187"/>
      <c r="K38" s="18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22.5" customHeight="1">
      <c r="A39" s="158" t="s">
        <v>69</v>
      </c>
      <c r="B39" s="158"/>
      <c r="C39" s="187">
        <v>53500</v>
      </c>
      <c r="D39" s="187"/>
      <c r="E39" s="185"/>
      <c r="F39" s="185"/>
      <c r="G39" s="159"/>
      <c r="H39" s="159"/>
      <c r="I39" s="187">
        <f>C39+E39+G39</f>
        <v>53500</v>
      </c>
      <c r="J39" s="187"/>
      <c r="K39" s="18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11" ht="23.25">
      <c r="A40" s="160" t="s">
        <v>70</v>
      </c>
      <c r="B40" s="160"/>
      <c r="C40" s="159"/>
      <c r="D40" s="159"/>
      <c r="E40" s="185"/>
      <c r="F40" s="185"/>
      <c r="G40" s="159"/>
      <c r="H40" s="159"/>
      <c r="I40" s="187"/>
      <c r="J40" s="187"/>
      <c r="K40" s="187"/>
    </row>
    <row r="41" spans="1:11" ht="23.25">
      <c r="A41" s="143" t="s">
        <v>71</v>
      </c>
      <c r="B41" s="143"/>
      <c r="C41" s="144">
        <v>30000</v>
      </c>
      <c r="D41" s="144"/>
      <c r="E41" s="144"/>
      <c r="F41" s="144"/>
      <c r="G41" s="144"/>
      <c r="H41" s="144"/>
      <c r="I41" s="187">
        <v>30000</v>
      </c>
      <c r="J41" s="187"/>
      <c r="K41" s="187"/>
    </row>
    <row r="42" spans="1:11" ht="23.25">
      <c r="A42" s="146" t="s">
        <v>72</v>
      </c>
      <c r="B42" s="146"/>
      <c r="C42" s="144"/>
      <c r="D42" s="144"/>
      <c r="E42" s="144"/>
      <c r="F42" s="144"/>
      <c r="G42" s="144"/>
      <c r="H42" s="144"/>
      <c r="I42" s="187"/>
      <c r="J42" s="187"/>
      <c r="K42" s="187"/>
    </row>
    <row r="43" spans="1:11" ht="23.25">
      <c r="A43" s="143" t="s">
        <v>73</v>
      </c>
      <c r="B43" s="143"/>
      <c r="C43" s="144">
        <v>15000</v>
      </c>
      <c r="D43" s="144"/>
      <c r="E43" s="144"/>
      <c r="F43" s="144"/>
      <c r="G43" s="144"/>
      <c r="H43" s="144"/>
      <c r="I43" s="187">
        <f>C43</f>
        <v>15000</v>
      </c>
      <c r="J43" s="187"/>
      <c r="K43" s="187"/>
    </row>
    <row r="44" spans="1:11" ht="23.25">
      <c r="A44" s="147" t="s">
        <v>13</v>
      </c>
      <c r="B44" s="149"/>
      <c r="C44" s="150">
        <f>SUM(C30:C43)</f>
        <v>7650882</v>
      </c>
      <c r="D44" s="150"/>
      <c r="E44" s="144"/>
      <c r="F44" s="144"/>
      <c r="G44" s="150">
        <f>SUM(G31:G43)</f>
        <v>1719940</v>
      </c>
      <c r="H44" s="150"/>
      <c r="I44" s="153">
        <f>G44+C44</f>
        <v>9370822</v>
      </c>
      <c r="J44" s="153"/>
      <c r="K44" s="153"/>
    </row>
    <row r="45" spans="1:11" ht="46.5">
      <c r="A45" s="42"/>
      <c r="B45" s="42"/>
      <c r="C45" s="42"/>
      <c r="D45" s="42"/>
      <c r="E45" s="21"/>
      <c r="F45" s="21"/>
      <c r="G45" s="42"/>
      <c r="H45" s="42"/>
      <c r="I45" s="56"/>
      <c r="K45" s="65" t="s">
        <v>112</v>
      </c>
    </row>
    <row r="46" spans="1:11" ht="23.25">
      <c r="A46" s="17"/>
      <c r="B46" s="17"/>
      <c r="C46" s="14"/>
      <c r="D46" s="184" t="s">
        <v>53</v>
      </c>
      <c r="E46" s="184"/>
      <c r="F46" s="184"/>
      <c r="G46" s="184"/>
      <c r="H46" s="184"/>
      <c r="I46" s="17"/>
      <c r="J46" s="17"/>
      <c r="K46" s="17"/>
    </row>
    <row r="47" spans="1:11" ht="23.25" customHeight="1">
      <c r="A47" s="17"/>
      <c r="B47" s="17"/>
      <c r="C47" s="20"/>
      <c r="D47" s="141" t="s">
        <v>7</v>
      </c>
      <c r="E47" s="141"/>
      <c r="F47" s="141"/>
      <c r="G47" s="141"/>
      <c r="H47" s="141"/>
      <c r="I47" s="17"/>
      <c r="J47" s="17"/>
      <c r="K47" s="17"/>
    </row>
    <row r="48" spans="1:11" ht="24.75" customHeight="1">
      <c r="A48" s="17"/>
      <c r="B48" s="17"/>
      <c r="C48" s="14"/>
      <c r="D48" s="141" t="s">
        <v>54</v>
      </c>
      <c r="E48" s="141"/>
      <c r="F48" s="141"/>
      <c r="G48" s="141"/>
      <c r="H48" s="141"/>
      <c r="I48" s="17"/>
      <c r="J48" s="17"/>
      <c r="K48" s="17"/>
    </row>
    <row r="49" spans="1:11" ht="24.75" customHeight="1">
      <c r="A49" s="15" t="s">
        <v>76</v>
      </c>
      <c r="B49" s="17"/>
      <c r="C49" s="14"/>
      <c r="D49" s="14"/>
      <c r="E49" s="20"/>
      <c r="F49" s="14"/>
      <c r="G49" s="14"/>
      <c r="H49" s="17"/>
      <c r="I49" s="17"/>
      <c r="J49" s="17"/>
      <c r="K49" s="17"/>
    </row>
    <row r="50" spans="1:12" ht="24" customHeight="1">
      <c r="A50" s="170" t="s">
        <v>56</v>
      </c>
      <c r="B50" s="171"/>
      <c r="C50" s="172" t="s">
        <v>77</v>
      </c>
      <c r="D50" s="173"/>
      <c r="E50" s="172" t="s">
        <v>79</v>
      </c>
      <c r="F50" s="173"/>
      <c r="G50" s="172" t="s">
        <v>80</v>
      </c>
      <c r="H50" s="173"/>
      <c r="I50" s="172" t="s">
        <v>13</v>
      </c>
      <c r="J50" s="174"/>
      <c r="K50" s="173"/>
      <c r="L50" s="1"/>
    </row>
    <row r="51" spans="1:12" ht="24" customHeight="1">
      <c r="A51" s="175" t="s">
        <v>55</v>
      </c>
      <c r="B51" s="175"/>
      <c r="C51" s="175" t="s">
        <v>78</v>
      </c>
      <c r="D51" s="175"/>
      <c r="E51" s="178"/>
      <c r="F51" s="178"/>
      <c r="G51" s="175" t="s">
        <v>81</v>
      </c>
      <c r="H51" s="175"/>
      <c r="I51" s="179"/>
      <c r="J51" s="179"/>
      <c r="K51" s="179"/>
      <c r="L51" s="1"/>
    </row>
    <row r="52" spans="1:67" ht="23.25">
      <c r="A52" s="146" t="s">
        <v>60</v>
      </c>
      <c r="B52" s="146"/>
      <c r="C52" s="144"/>
      <c r="D52" s="144"/>
      <c r="E52" s="144"/>
      <c r="F52" s="144"/>
      <c r="G52" s="144"/>
      <c r="H52" s="144"/>
      <c r="I52" s="144"/>
      <c r="J52" s="144"/>
      <c r="K52" s="14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21.75" customHeight="1">
      <c r="A53" s="164" t="s">
        <v>61</v>
      </c>
      <c r="B53" s="165"/>
      <c r="C53" s="150"/>
      <c r="D53" s="150"/>
      <c r="E53" s="150"/>
      <c r="F53" s="150"/>
      <c r="G53" s="150"/>
      <c r="H53" s="150"/>
      <c r="I53" s="150"/>
      <c r="J53" s="150"/>
      <c r="K53" s="15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21.75" customHeight="1">
      <c r="A54" s="164" t="s">
        <v>62</v>
      </c>
      <c r="B54" s="165"/>
      <c r="C54" s="150"/>
      <c r="D54" s="150"/>
      <c r="E54" s="150"/>
      <c r="F54" s="150"/>
      <c r="G54" s="150"/>
      <c r="H54" s="150"/>
      <c r="I54" s="150"/>
      <c r="J54" s="150"/>
      <c r="K54" s="15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21.75" customHeight="1">
      <c r="A55" s="146" t="s">
        <v>63</v>
      </c>
      <c r="B55" s="146"/>
      <c r="C55" s="166"/>
      <c r="D55" s="166"/>
      <c r="E55" s="166"/>
      <c r="F55" s="166"/>
      <c r="G55" s="166"/>
      <c r="H55" s="166"/>
      <c r="I55" s="166"/>
      <c r="J55" s="166"/>
      <c r="K55" s="16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21.75" customHeight="1">
      <c r="A56" s="164" t="s">
        <v>68</v>
      </c>
      <c r="B56" s="165"/>
      <c r="C56" s="166"/>
      <c r="D56" s="166"/>
      <c r="E56" s="166"/>
      <c r="F56" s="166"/>
      <c r="G56" s="166"/>
      <c r="H56" s="166"/>
      <c r="I56" s="194"/>
      <c r="J56" s="194"/>
      <c r="K56" s="19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21.75" customHeight="1">
      <c r="A57" s="143" t="s">
        <v>67</v>
      </c>
      <c r="B57" s="143"/>
      <c r="C57" s="144">
        <v>140000</v>
      </c>
      <c r="D57" s="144"/>
      <c r="E57" s="144"/>
      <c r="F57" s="144"/>
      <c r="G57" s="144"/>
      <c r="H57" s="144"/>
      <c r="I57" s="187">
        <v>140000</v>
      </c>
      <c r="J57" s="187"/>
      <c r="K57" s="18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21.75" customHeight="1">
      <c r="A58" s="143" t="s">
        <v>64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21.75" customHeight="1">
      <c r="A59" s="162" t="s">
        <v>65</v>
      </c>
      <c r="B59" s="162"/>
      <c r="C59" s="144"/>
      <c r="D59" s="144"/>
      <c r="E59" s="144"/>
      <c r="F59" s="144"/>
      <c r="G59" s="144"/>
      <c r="H59" s="144"/>
      <c r="I59" s="144"/>
      <c r="J59" s="144"/>
      <c r="K59" s="14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21.75" customHeight="1">
      <c r="A60" s="161" t="s">
        <v>66</v>
      </c>
      <c r="B60" s="161"/>
      <c r="C60" s="144"/>
      <c r="D60" s="144"/>
      <c r="E60" s="144"/>
      <c r="F60" s="144"/>
      <c r="G60" s="144"/>
      <c r="H60" s="144"/>
      <c r="I60" s="144"/>
      <c r="J60" s="144"/>
      <c r="K60" s="14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21.75" customHeight="1">
      <c r="A61" s="158" t="s">
        <v>74</v>
      </c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21.75" customHeight="1">
      <c r="A62" s="158" t="s">
        <v>69</v>
      </c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21.75" customHeight="1">
      <c r="A63" s="160" t="s">
        <v>70</v>
      </c>
      <c r="B63" s="160"/>
      <c r="C63" s="159"/>
      <c r="D63" s="159"/>
      <c r="E63" s="159"/>
      <c r="F63" s="159"/>
      <c r="G63" s="159"/>
      <c r="H63" s="159"/>
      <c r="I63" s="159"/>
      <c r="J63" s="159"/>
      <c r="K63" s="15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21.75" customHeight="1">
      <c r="A64" s="143" t="s">
        <v>71</v>
      </c>
      <c r="B64" s="143"/>
      <c r="C64" s="144"/>
      <c r="D64" s="144"/>
      <c r="E64" s="150"/>
      <c r="F64" s="150"/>
      <c r="G64" s="144"/>
      <c r="H64" s="144"/>
      <c r="I64" s="144"/>
      <c r="J64" s="144"/>
      <c r="K64" s="14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21.75" customHeight="1">
      <c r="A65" s="146" t="s">
        <v>72</v>
      </c>
      <c r="B65" s="146"/>
      <c r="C65" s="150"/>
      <c r="D65" s="150"/>
      <c r="E65" s="150"/>
      <c r="F65" s="150"/>
      <c r="G65" s="150"/>
      <c r="H65" s="150"/>
      <c r="I65" s="144"/>
      <c r="J65" s="144"/>
      <c r="K65" s="14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21.75" customHeight="1">
      <c r="A66" s="143" t="s">
        <v>73</v>
      </c>
      <c r="B66" s="143"/>
      <c r="C66" s="144"/>
      <c r="D66" s="144"/>
      <c r="E66" s="150"/>
      <c r="F66" s="150"/>
      <c r="G66" s="144"/>
      <c r="H66" s="144"/>
      <c r="I66" s="144"/>
      <c r="J66" s="144"/>
      <c r="K66" s="14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21.75" customHeight="1">
      <c r="A67" s="147" t="s">
        <v>13</v>
      </c>
      <c r="B67" s="149"/>
      <c r="C67" s="150">
        <f>SUM(C57:C66)</f>
        <v>140000</v>
      </c>
      <c r="D67" s="150"/>
      <c r="E67" s="150"/>
      <c r="F67" s="150"/>
      <c r="G67" s="150"/>
      <c r="H67" s="150"/>
      <c r="I67" s="150">
        <f>SUM(I57:I66)</f>
        <v>140000</v>
      </c>
      <c r="J67" s="150"/>
      <c r="K67" s="15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21.75" customHeight="1">
      <c r="A68" s="42"/>
      <c r="B68" s="42"/>
      <c r="C68" s="42"/>
      <c r="D68" s="42"/>
      <c r="E68" s="21"/>
      <c r="F68" s="21"/>
      <c r="G68" s="42"/>
      <c r="H68" s="42"/>
      <c r="I68" s="56"/>
      <c r="K68" s="152" t="s">
        <v>113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26.25" customHeight="1">
      <c r="A69" s="182"/>
      <c r="B69" s="182"/>
      <c r="C69" s="183"/>
      <c r="D69" s="183"/>
      <c r="E69" s="184"/>
      <c r="F69" s="184"/>
      <c r="G69" s="183"/>
      <c r="H69" s="183"/>
      <c r="I69" s="56"/>
      <c r="K69" s="15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26.25" customHeight="1">
      <c r="A70" s="17"/>
      <c r="B70" s="17"/>
      <c r="C70" s="14"/>
      <c r="D70" s="141" t="s">
        <v>53</v>
      </c>
      <c r="E70" s="141"/>
      <c r="F70" s="141"/>
      <c r="G70" s="141"/>
      <c r="H70" s="141"/>
      <c r="I70" s="17"/>
      <c r="J70" s="17"/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26.25" customHeight="1">
      <c r="A71" s="17"/>
      <c r="B71" s="17"/>
      <c r="C71" s="20"/>
      <c r="D71" s="141" t="s">
        <v>7</v>
      </c>
      <c r="E71" s="141"/>
      <c r="F71" s="141"/>
      <c r="G71" s="141"/>
      <c r="H71" s="141"/>
      <c r="I71" s="17"/>
      <c r="J71" s="17"/>
      <c r="K71" s="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26.25" customHeight="1">
      <c r="A72" s="17"/>
      <c r="B72" s="17"/>
      <c r="C72" s="14"/>
      <c r="D72" s="141" t="s">
        <v>54</v>
      </c>
      <c r="E72" s="141"/>
      <c r="F72" s="141"/>
      <c r="G72" s="141"/>
      <c r="H72" s="141"/>
      <c r="I72" s="17"/>
      <c r="J72" s="17"/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74" ht="23.25">
      <c r="A73" s="15" t="s">
        <v>82</v>
      </c>
      <c r="B73" s="17"/>
      <c r="C73" s="14"/>
      <c r="D73" s="14"/>
      <c r="E73" s="20"/>
      <c r="F73" s="14"/>
      <c r="G73" s="14"/>
      <c r="H73" s="17"/>
      <c r="I73" s="17"/>
      <c r="J73" s="17"/>
      <c r="K73" s="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23.25">
      <c r="A74" s="170" t="s">
        <v>56</v>
      </c>
      <c r="B74" s="171"/>
      <c r="C74" s="172" t="s">
        <v>83</v>
      </c>
      <c r="D74" s="173"/>
      <c r="E74" s="172" t="s">
        <v>85</v>
      </c>
      <c r="F74" s="173"/>
      <c r="G74" s="172" t="s">
        <v>86</v>
      </c>
      <c r="H74" s="173"/>
      <c r="I74" s="172" t="s">
        <v>13</v>
      </c>
      <c r="J74" s="174"/>
      <c r="K74" s="17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23.25">
      <c r="A75" s="175" t="s">
        <v>55</v>
      </c>
      <c r="B75" s="175"/>
      <c r="C75" s="176" t="s">
        <v>84</v>
      </c>
      <c r="D75" s="177"/>
      <c r="E75" s="178" t="s">
        <v>84</v>
      </c>
      <c r="F75" s="178"/>
      <c r="G75" s="175"/>
      <c r="H75" s="175"/>
      <c r="I75" s="179"/>
      <c r="J75" s="179"/>
      <c r="K75" s="17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ht="21.75" customHeight="1">
      <c r="A76" s="146" t="s">
        <v>60</v>
      </c>
      <c r="B76" s="146"/>
      <c r="C76" s="168"/>
      <c r="D76" s="168"/>
      <c r="E76" s="168"/>
      <c r="F76" s="168"/>
      <c r="G76" s="168"/>
      <c r="H76" s="168"/>
      <c r="I76" s="168"/>
      <c r="J76" s="168"/>
      <c r="K76" s="16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ht="21.75" customHeight="1">
      <c r="A77" s="164" t="s">
        <v>61</v>
      </c>
      <c r="B77" s="165"/>
      <c r="C77" s="144"/>
      <c r="D77" s="144"/>
      <c r="E77" s="144"/>
      <c r="F77" s="144"/>
      <c r="G77" s="144"/>
      <c r="H77" s="144"/>
      <c r="I77" s="144"/>
      <c r="J77" s="144"/>
      <c r="K77" s="14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21.75" customHeight="1">
      <c r="A78" s="164" t="s">
        <v>62</v>
      </c>
      <c r="B78" s="165"/>
      <c r="C78" s="144">
        <v>662880</v>
      </c>
      <c r="D78" s="144"/>
      <c r="E78" s="144"/>
      <c r="F78" s="144"/>
      <c r="G78" s="144"/>
      <c r="H78" s="144"/>
      <c r="I78" s="144">
        <f>SUM(C78:H78)</f>
        <v>662880</v>
      </c>
      <c r="J78" s="144"/>
      <c r="K78" s="14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21.75" customHeight="1">
      <c r="A79" s="146" t="s">
        <v>63</v>
      </c>
      <c r="B79" s="146"/>
      <c r="C79" s="166"/>
      <c r="D79" s="166"/>
      <c r="E79" s="166"/>
      <c r="F79" s="166"/>
      <c r="G79" s="167"/>
      <c r="H79" s="167"/>
      <c r="I79" s="167"/>
      <c r="J79" s="167"/>
      <c r="K79" s="16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0" ht="21.75" customHeight="1">
      <c r="A80" s="164" t="s">
        <v>68</v>
      </c>
      <c r="B80" s="165"/>
      <c r="C80" s="166">
        <v>200000</v>
      </c>
      <c r="D80" s="166"/>
      <c r="E80" s="166"/>
      <c r="F80" s="166"/>
      <c r="G80" s="167"/>
      <c r="H80" s="167"/>
      <c r="I80" s="166">
        <f>SUM(C80:H80)</f>
        <v>200000</v>
      </c>
      <c r="J80" s="166"/>
      <c r="K80" s="16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4" ht="21.75" customHeight="1">
      <c r="A81" s="193" t="s">
        <v>67</v>
      </c>
      <c r="B81" s="193"/>
      <c r="C81" s="144">
        <v>127000</v>
      </c>
      <c r="D81" s="144"/>
      <c r="E81" s="144">
        <v>733600</v>
      </c>
      <c r="F81" s="144"/>
      <c r="G81" s="154"/>
      <c r="H81" s="154"/>
      <c r="I81" s="144">
        <f>C81+E81</f>
        <v>860600</v>
      </c>
      <c r="J81" s="144"/>
      <c r="K81" s="14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21.75" customHeight="1">
      <c r="A82" s="143" t="s">
        <v>64</v>
      </c>
      <c r="B82" s="143"/>
      <c r="C82" s="144">
        <v>10000</v>
      </c>
      <c r="D82" s="144"/>
      <c r="E82" s="144">
        <v>1110152</v>
      </c>
      <c r="F82" s="144"/>
      <c r="G82" s="154"/>
      <c r="H82" s="154"/>
      <c r="I82" s="144">
        <f>C82+E82</f>
        <v>1120152</v>
      </c>
      <c r="J82" s="144"/>
      <c r="K82" s="14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ht="21.75" customHeight="1">
      <c r="A83" s="162" t="s">
        <v>65</v>
      </c>
      <c r="B83" s="162"/>
      <c r="C83" s="144">
        <v>35000</v>
      </c>
      <c r="D83" s="144"/>
      <c r="E83" s="144"/>
      <c r="F83" s="144"/>
      <c r="G83" s="144"/>
      <c r="H83" s="144"/>
      <c r="I83" s="144">
        <f>C83+E83+G83</f>
        <v>35000</v>
      </c>
      <c r="J83" s="144"/>
      <c r="K83" s="14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ht="21.75" customHeight="1">
      <c r="A84" s="161" t="s">
        <v>66</v>
      </c>
      <c r="B84" s="161"/>
      <c r="C84" s="144"/>
      <c r="D84" s="144"/>
      <c r="E84" s="144"/>
      <c r="F84" s="144"/>
      <c r="G84" s="154"/>
      <c r="H84" s="154"/>
      <c r="I84" s="163"/>
      <c r="J84" s="163"/>
      <c r="K84" s="16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ht="21.75" customHeight="1">
      <c r="A85" s="158" t="s">
        <v>74</v>
      </c>
      <c r="B85" s="158"/>
      <c r="C85" s="159"/>
      <c r="D85" s="159"/>
      <c r="E85" s="159"/>
      <c r="F85" s="159"/>
      <c r="G85" s="185"/>
      <c r="H85" s="185"/>
      <c r="I85" s="159"/>
      <c r="J85" s="159"/>
      <c r="K85" s="15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23.25">
      <c r="A86" s="158" t="s">
        <v>69</v>
      </c>
      <c r="B86" s="158"/>
      <c r="C86" s="159"/>
      <c r="D86" s="159"/>
      <c r="E86" s="159"/>
      <c r="F86" s="159"/>
      <c r="G86" s="185"/>
      <c r="H86" s="185"/>
      <c r="I86" s="159"/>
      <c r="J86" s="159"/>
      <c r="K86" s="15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23.25">
      <c r="A87" s="160" t="s">
        <v>70</v>
      </c>
      <c r="B87" s="160"/>
      <c r="C87" s="159"/>
      <c r="D87" s="159"/>
      <c r="E87" s="159"/>
      <c r="F87" s="159"/>
      <c r="G87" s="185"/>
      <c r="H87" s="185"/>
      <c r="I87" s="159"/>
      <c r="J87" s="159"/>
      <c r="K87" s="15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23.25">
      <c r="A88" s="143" t="s">
        <v>71</v>
      </c>
      <c r="B88" s="143"/>
      <c r="C88" s="144"/>
      <c r="D88" s="144"/>
      <c r="E88" s="144"/>
      <c r="F88" s="144"/>
      <c r="G88" s="154"/>
      <c r="H88" s="154"/>
      <c r="I88" s="144"/>
      <c r="J88" s="144"/>
      <c r="K88" s="14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ht="23.25">
      <c r="A89" s="146" t="s">
        <v>72</v>
      </c>
      <c r="B89" s="146"/>
      <c r="C89" s="144"/>
      <c r="D89" s="144"/>
      <c r="E89" s="144"/>
      <c r="F89" s="144"/>
      <c r="G89" s="144"/>
      <c r="H89" s="144"/>
      <c r="I89" s="144"/>
      <c r="J89" s="144"/>
      <c r="K89" s="14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23.25">
      <c r="A90" s="143" t="s">
        <v>73</v>
      </c>
      <c r="B90" s="143"/>
      <c r="C90" s="144"/>
      <c r="D90" s="144"/>
      <c r="E90" s="144">
        <v>1690000</v>
      </c>
      <c r="F90" s="144"/>
      <c r="G90" s="154"/>
      <c r="H90" s="154"/>
      <c r="I90" s="144">
        <f>C90+E90+G90</f>
        <v>1690000</v>
      </c>
      <c r="J90" s="144"/>
      <c r="K90" s="14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ht="23.25">
      <c r="A91" s="147" t="s">
        <v>13</v>
      </c>
      <c r="B91" s="149"/>
      <c r="C91" s="150">
        <f>SUM(C78:C90)</f>
        <v>1034880</v>
      </c>
      <c r="D91" s="150"/>
      <c r="E91" s="150">
        <f>SUM(E81:E90)</f>
        <v>3533752</v>
      </c>
      <c r="F91" s="150"/>
      <c r="G91" s="157"/>
      <c r="H91" s="157"/>
      <c r="I91" s="150">
        <f>C91+E91+G91</f>
        <v>4568632</v>
      </c>
      <c r="J91" s="150"/>
      <c r="K91" s="15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23.25">
      <c r="A92" s="42"/>
      <c r="B92" s="42"/>
      <c r="C92" s="42"/>
      <c r="D92" s="42"/>
      <c r="E92" s="21"/>
      <c r="F92" s="21"/>
      <c r="G92" s="42"/>
      <c r="H92" s="42"/>
      <c r="I92" s="56"/>
      <c r="K92" s="152" t="s">
        <v>114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23.25">
      <c r="A93" s="182"/>
      <c r="B93" s="182"/>
      <c r="C93" s="183"/>
      <c r="D93" s="183"/>
      <c r="E93" s="184"/>
      <c r="F93" s="184"/>
      <c r="G93" s="183"/>
      <c r="H93" s="183"/>
      <c r="I93" s="56"/>
      <c r="K93" s="15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ht="23.25">
      <c r="A94" s="17"/>
      <c r="B94" s="17"/>
      <c r="C94" s="14"/>
      <c r="D94" s="141" t="s">
        <v>53</v>
      </c>
      <c r="E94" s="141"/>
      <c r="F94" s="141"/>
      <c r="G94" s="141"/>
      <c r="H94" s="141"/>
      <c r="I94" s="17"/>
      <c r="J94" s="17"/>
      <c r="K94" s="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23.25">
      <c r="A95" s="17"/>
      <c r="B95" s="17"/>
      <c r="C95" s="20"/>
      <c r="D95" s="141" t="s">
        <v>7</v>
      </c>
      <c r="E95" s="141"/>
      <c r="F95" s="141"/>
      <c r="G95" s="141"/>
      <c r="H95" s="141"/>
      <c r="I95" s="17"/>
      <c r="J95" s="17"/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23.25">
      <c r="A96" s="17"/>
      <c r="B96" s="17"/>
      <c r="C96" s="14"/>
      <c r="D96" s="141" t="s">
        <v>54</v>
      </c>
      <c r="E96" s="141"/>
      <c r="F96" s="141"/>
      <c r="G96" s="141"/>
      <c r="H96" s="141"/>
      <c r="I96" s="17"/>
      <c r="J96" s="17"/>
      <c r="K96" s="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23.25">
      <c r="A97" s="15" t="s">
        <v>87</v>
      </c>
      <c r="B97" s="17"/>
      <c r="C97" s="14"/>
      <c r="D97" s="14"/>
      <c r="E97" s="20"/>
      <c r="F97" s="14"/>
      <c r="G97" s="14"/>
      <c r="H97" s="17"/>
      <c r="I97" s="17"/>
      <c r="J97" s="17"/>
      <c r="K97" s="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ht="23.25">
      <c r="A98" s="170" t="s">
        <v>56</v>
      </c>
      <c r="B98" s="171"/>
      <c r="C98" s="172" t="s">
        <v>88</v>
      </c>
      <c r="D98" s="173"/>
      <c r="E98" s="172" t="s">
        <v>90</v>
      </c>
      <c r="F98" s="173"/>
      <c r="G98" s="172" t="s">
        <v>91</v>
      </c>
      <c r="H98" s="173"/>
      <c r="I98" s="172" t="s">
        <v>13</v>
      </c>
      <c r="J98" s="174"/>
      <c r="K98" s="17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ht="23.25">
      <c r="A99" s="175" t="s">
        <v>55</v>
      </c>
      <c r="B99" s="175"/>
      <c r="C99" s="176" t="s">
        <v>89</v>
      </c>
      <c r="D99" s="177"/>
      <c r="E99" s="178"/>
      <c r="F99" s="178"/>
      <c r="G99" s="175" t="s">
        <v>92</v>
      </c>
      <c r="H99" s="175"/>
      <c r="I99" s="179"/>
      <c r="J99" s="179"/>
      <c r="K99" s="17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23.25">
      <c r="A100" s="146" t="s">
        <v>60</v>
      </c>
      <c r="B100" s="146"/>
      <c r="C100" s="168"/>
      <c r="D100" s="168"/>
      <c r="E100" s="168"/>
      <c r="F100" s="168"/>
      <c r="G100" s="168"/>
      <c r="H100" s="168"/>
      <c r="I100" s="168"/>
      <c r="J100" s="168"/>
      <c r="K100" s="16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23.25">
      <c r="A101" s="164" t="s">
        <v>61</v>
      </c>
      <c r="B101" s="165"/>
      <c r="C101" s="150"/>
      <c r="D101" s="150"/>
      <c r="E101" s="150"/>
      <c r="F101" s="150"/>
      <c r="G101" s="150"/>
      <c r="H101" s="150"/>
      <c r="I101" s="150"/>
      <c r="J101" s="150"/>
      <c r="K101" s="15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23.25">
      <c r="A102" s="164" t="s">
        <v>62</v>
      </c>
      <c r="B102" s="165"/>
      <c r="C102" s="144">
        <v>362100</v>
      </c>
      <c r="D102" s="144"/>
      <c r="E102" s="144"/>
      <c r="F102" s="144"/>
      <c r="G102" s="144"/>
      <c r="H102" s="144"/>
      <c r="I102" s="144">
        <f>SUM(C102:H102)</f>
        <v>362100</v>
      </c>
      <c r="J102" s="144"/>
      <c r="K102" s="14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23.25">
      <c r="A103" s="146" t="s">
        <v>63</v>
      </c>
      <c r="B103" s="146"/>
      <c r="C103" s="166"/>
      <c r="D103" s="166"/>
      <c r="E103" s="166"/>
      <c r="F103" s="166"/>
      <c r="G103" s="166"/>
      <c r="H103" s="166"/>
      <c r="I103" s="166"/>
      <c r="J103" s="166"/>
      <c r="K103" s="16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23.25">
      <c r="A104" s="164" t="s">
        <v>68</v>
      </c>
      <c r="B104" s="165"/>
      <c r="C104" s="166">
        <v>66200</v>
      </c>
      <c r="D104" s="166"/>
      <c r="E104" s="166"/>
      <c r="F104" s="166"/>
      <c r="G104" s="166"/>
      <c r="H104" s="166"/>
      <c r="I104" s="166">
        <f>SUM(C104:H104)</f>
        <v>66200</v>
      </c>
      <c r="J104" s="166"/>
      <c r="K104" s="16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23.25">
      <c r="A105" s="143" t="s">
        <v>67</v>
      </c>
      <c r="B105" s="143"/>
      <c r="C105" s="144">
        <v>40000</v>
      </c>
      <c r="D105" s="144"/>
      <c r="E105" s="144"/>
      <c r="F105" s="144"/>
      <c r="G105" s="144"/>
      <c r="H105" s="144"/>
      <c r="I105" s="144">
        <f>C105+G105</f>
        <v>40000</v>
      </c>
      <c r="J105" s="144"/>
      <c r="K105" s="14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23.25">
      <c r="A106" s="143" t="s">
        <v>64</v>
      </c>
      <c r="B106" s="143"/>
      <c r="C106" s="144">
        <v>10000</v>
      </c>
      <c r="D106" s="144"/>
      <c r="E106" s="144"/>
      <c r="F106" s="144"/>
      <c r="G106" s="206">
        <v>276800</v>
      </c>
      <c r="H106" s="207"/>
      <c r="I106" s="144">
        <f>C106+G106</f>
        <v>286800</v>
      </c>
      <c r="J106" s="144"/>
      <c r="K106" s="14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23.25">
      <c r="A107" s="162" t="s">
        <v>65</v>
      </c>
      <c r="B107" s="162"/>
      <c r="C107" s="144"/>
      <c r="D107" s="144"/>
      <c r="E107" s="144"/>
      <c r="F107" s="144"/>
      <c r="G107" s="144"/>
      <c r="H107" s="144"/>
      <c r="I107" s="163"/>
      <c r="J107" s="163"/>
      <c r="K107" s="16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23.25">
      <c r="A108" s="161" t="s">
        <v>66</v>
      </c>
      <c r="B108" s="161"/>
      <c r="C108" s="144"/>
      <c r="D108" s="144"/>
      <c r="E108" s="144"/>
      <c r="F108" s="144"/>
      <c r="G108" s="144"/>
      <c r="H108" s="144"/>
      <c r="I108" s="144"/>
      <c r="J108" s="144"/>
      <c r="K108" s="14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23.25">
      <c r="A109" s="158" t="s">
        <v>74</v>
      </c>
      <c r="B109" s="158"/>
      <c r="C109" s="187">
        <v>4000</v>
      </c>
      <c r="D109" s="187"/>
      <c r="E109" s="159"/>
      <c r="F109" s="159"/>
      <c r="G109" s="159"/>
      <c r="H109" s="159"/>
      <c r="I109" s="159"/>
      <c r="J109" s="159"/>
      <c r="K109" s="15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23.25">
      <c r="A110" s="158" t="s">
        <v>69</v>
      </c>
      <c r="B110" s="158"/>
      <c r="C110" s="159"/>
      <c r="D110" s="159"/>
      <c r="E110" s="159"/>
      <c r="F110" s="159"/>
      <c r="G110" s="159"/>
      <c r="H110" s="159"/>
      <c r="I110" s="159"/>
      <c r="J110" s="159"/>
      <c r="K110" s="15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23.25">
      <c r="A111" s="160" t="s">
        <v>70</v>
      </c>
      <c r="B111" s="160"/>
      <c r="C111" s="159"/>
      <c r="D111" s="159"/>
      <c r="E111" s="159"/>
      <c r="F111" s="159"/>
      <c r="G111" s="159"/>
      <c r="H111" s="159"/>
      <c r="I111" s="159"/>
      <c r="J111" s="159"/>
      <c r="K111" s="15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23.25">
      <c r="A112" s="143" t="s">
        <v>71</v>
      </c>
      <c r="B112" s="143"/>
      <c r="C112" s="144"/>
      <c r="D112" s="144"/>
      <c r="E112" s="144"/>
      <c r="F112" s="144"/>
      <c r="G112" s="144"/>
      <c r="H112" s="144"/>
      <c r="I112" s="144"/>
      <c r="J112" s="144"/>
      <c r="K112" s="14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23.25">
      <c r="A113" s="146" t="s">
        <v>72</v>
      </c>
      <c r="B113" s="146"/>
      <c r="C113" s="144"/>
      <c r="D113" s="144"/>
      <c r="E113" s="144"/>
      <c r="F113" s="144"/>
      <c r="G113" s="144"/>
      <c r="H113" s="144"/>
      <c r="I113" s="144"/>
      <c r="J113" s="144"/>
      <c r="K113" s="14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23.25">
      <c r="A114" s="143" t="s">
        <v>73</v>
      </c>
      <c r="B114" s="143"/>
      <c r="C114" s="144"/>
      <c r="D114" s="144"/>
      <c r="E114" s="144"/>
      <c r="F114" s="144"/>
      <c r="G114" s="144">
        <v>240000</v>
      </c>
      <c r="H114" s="144"/>
      <c r="I114" s="144">
        <f>C114+E114+G114</f>
        <v>240000</v>
      </c>
      <c r="J114" s="144"/>
      <c r="K114" s="14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23.25">
      <c r="A115" s="147" t="s">
        <v>13</v>
      </c>
      <c r="B115" s="149"/>
      <c r="C115" s="150">
        <f>SUM(C102:C114)</f>
        <v>482300</v>
      </c>
      <c r="D115" s="150"/>
      <c r="E115" s="150"/>
      <c r="F115" s="150"/>
      <c r="G115" s="150">
        <f>SUM(G105:G114)</f>
        <v>516800</v>
      </c>
      <c r="H115" s="150"/>
      <c r="I115" s="150">
        <f>C115+E115+G115</f>
        <v>999100</v>
      </c>
      <c r="J115" s="150"/>
      <c r="K115" s="15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23.25">
      <c r="A116" s="42"/>
      <c r="B116" s="42"/>
      <c r="C116" s="42"/>
      <c r="D116" s="42"/>
      <c r="E116" s="21"/>
      <c r="F116" s="21"/>
      <c r="G116" s="42"/>
      <c r="H116" s="42"/>
      <c r="I116" s="56"/>
      <c r="K116" s="152" t="s">
        <v>115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23.25">
      <c r="A117" s="182"/>
      <c r="B117" s="182"/>
      <c r="C117" s="183"/>
      <c r="D117" s="183"/>
      <c r="E117" s="184"/>
      <c r="F117" s="184"/>
      <c r="G117" s="183"/>
      <c r="H117" s="183"/>
      <c r="I117" s="56"/>
      <c r="K117" s="15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23.25">
      <c r="A118" s="17"/>
      <c r="B118" s="17"/>
      <c r="C118" s="14"/>
      <c r="D118" s="141" t="s">
        <v>53</v>
      </c>
      <c r="E118" s="141"/>
      <c r="F118" s="141"/>
      <c r="G118" s="141"/>
      <c r="H118" s="141"/>
      <c r="I118" s="17"/>
      <c r="J118" s="17"/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23.25">
      <c r="A119" s="17"/>
      <c r="B119" s="17"/>
      <c r="C119" s="20"/>
      <c r="D119" s="141" t="s">
        <v>7</v>
      </c>
      <c r="E119" s="141"/>
      <c r="F119" s="141"/>
      <c r="G119" s="141"/>
      <c r="H119" s="141"/>
      <c r="I119" s="17"/>
      <c r="J119" s="17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23.25">
      <c r="A120" s="17"/>
      <c r="B120" s="17"/>
      <c r="C120" s="14"/>
      <c r="D120" s="141" t="s">
        <v>54</v>
      </c>
      <c r="E120" s="141"/>
      <c r="F120" s="141"/>
      <c r="G120" s="141"/>
      <c r="H120" s="141"/>
      <c r="I120" s="17"/>
      <c r="J120" s="17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23.25">
      <c r="A121" s="15" t="s">
        <v>94</v>
      </c>
      <c r="B121" s="17"/>
      <c r="C121" s="14"/>
      <c r="D121" s="14"/>
      <c r="E121" s="20"/>
      <c r="F121" s="14"/>
      <c r="G121" s="14"/>
      <c r="H121" s="17"/>
      <c r="I121" s="17"/>
      <c r="J121" s="17"/>
      <c r="K121" s="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23.25">
      <c r="A122" s="170" t="s">
        <v>56</v>
      </c>
      <c r="B122" s="171"/>
      <c r="C122" s="172" t="s">
        <v>88</v>
      </c>
      <c r="D122" s="173"/>
      <c r="E122" s="172" t="s">
        <v>96</v>
      </c>
      <c r="F122" s="173"/>
      <c r="G122" s="172" t="s">
        <v>9</v>
      </c>
      <c r="H122" s="173"/>
      <c r="I122" s="172" t="s">
        <v>13</v>
      </c>
      <c r="J122" s="174"/>
      <c r="K122" s="17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23.25">
      <c r="A123" s="175" t="s">
        <v>55</v>
      </c>
      <c r="B123" s="175"/>
      <c r="C123" s="176" t="s">
        <v>95</v>
      </c>
      <c r="D123" s="177"/>
      <c r="E123" s="178" t="s">
        <v>95</v>
      </c>
      <c r="F123" s="178"/>
      <c r="G123" s="175"/>
      <c r="H123" s="175"/>
      <c r="I123" s="179"/>
      <c r="J123" s="179"/>
      <c r="K123" s="17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23.25">
      <c r="A124" s="146" t="s">
        <v>60</v>
      </c>
      <c r="B124" s="146"/>
      <c r="C124" s="168"/>
      <c r="D124" s="168"/>
      <c r="E124" s="168"/>
      <c r="F124" s="168"/>
      <c r="G124" s="168"/>
      <c r="H124" s="168"/>
      <c r="I124" s="168"/>
      <c r="J124" s="168"/>
      <c r="K124" s="16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23.25">
      <c r="A125" s="164" t="s">
        <v>61</v>
      </c>
      <c r="B125" s="165"/>
      <c r="C125" s="144"/>
      <c r="D125" s="144"/>
      <c r="E125" s="144"/>
      <c r="F125" s="144"/>
      <c r="G125" s="144"/>
      <c r="H125" s="144"/>
      <c r="I125" s="144"/>
      <c r="J125" s="144"/>
      <c r="K125" s="14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23.25">
      <c r="A126" s="164" t="s">
        <v>62</v>
      </c>
      <c r="B126" s="165"/>
      <c r="C126" s="144">
        <v>619500</v>
      </c>
      <c r="D126" s="144"/>
      <c r="E126" s="144"/>
      <c r="F126" s="144"/>
      <c r="G126" s="144"/>
      <c r="H126" s="144"/>
      <c r="I126" s="144">
        <f>SUM(C126:H126)</f>
        <v>619500</v>
      </c>
      <c r="J126" s="144"/>
      <c r="K126" s="14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23.25">
      <c r="A127" s="146" t="s">
        <v>63</v>
      </c>
      <c r="B127" s="146"/>
      <c r="C127" s="166"/>
      <c r="D127" s="166"/>
      <c r="E127" s="166"/>
      <c r="F127" s="166"/>
      <c r="G127" s="167"/>
      <c r="H127" s="167"/>
      <c r="I127" s="166"/>
      <c r="J127" s="166"/>
      <c r="K127" s="16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23.25">
      <c r="A128" s="164" t="s">
        <v>68</v>
      </c>
      <c r="B128" s="165"/>
      <c r="C128" s="166">
        <v>76000</v>
      </c>
      <c r="D128" s="166"/>
      <c r="E128" s="167"/>
      <c r="F128" s="167"/>
      <c r="G128" s="167"/>
      <c r="H128" s="167"/>
      <c r="I128" s="190">
        <f>C128+E128+G128</f>
        <v>76000</v>
      </c>
      <c r="J128" s="190"/>
      <c r="K128" s="19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23.25">
      <c r="A129" s="143" t="s">
        <v>67</v>
      </c>
      <c r="B129" s="143"/>
      <c r="C129" s="144">
        <v>50000</v>
      </c>
      <c r="D129" s="144"/>
      <c r="E129" s="180">
        <v>80000</v>
      </c>
      <c r="F129" s="181"/>
      <c r="G129" s="154"/>
      <c r="H129" s="154"/>
      <c r="I129" s="187">
        <f>C129+E129</f>
        <v>130000</v>
      </c>
      <c r="J129" s="187"/>
      <c r="K129" s="18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23.25">
      <c r="A130" s="143" t="s">
        <v>64</v>
      </c>
      <c r="B130" s="143"/>
      <c r="C130" s="144">
        <v>10000</v>
      </c>
      <c r="D130" s="144"/>
      <c r="E130" s="154"/>
      <c r="F130" s="154"/>
      <c r="G130" s="154"/>
      <c r="H130" s="154"/>
      <c r="I130" s="187">
        <f>C130+E130+G130</f>
        <v>10000</v>
      </c>
      <c r="J130" s="187"/>
      <c r="K130" s="18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23.25">
      <c r="A131" s="162" t="s">
        <v>65</v>
      </c>
      <c r="B131" s="162"/>
      <c r="C131" s="144"/>
      <c r="D131" s="144"/>
      <c r="E131" s="144"/>
      <c r="F131" s="144"/>
      <c r="G131" s="144"/>
      <c r="H131" s="144"/>
      <c r="I131" s="163"/>
      <c r="J131" s="163"/>
      <c r="K131" s="16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23.25">
      <c r="A132" s="161" t="s">
        <v>66</v>
      </c>
      <c r="B132" s="161"/>
      <c r="C132" s="144"/>
      <c r="D132" s="144"/>
      <c r="E132" s="154"/>
      <c r="F132" s="154"/>
      <c r="G132" s="154"/>
      <c r="H132" s="154"/>
      <c r="I132" s="144"/>
      <c r="J132" s="144"/>
      <c r="K132" s="14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23.25">
      <c r="A133" s="158" t="s">
        <v>74</v>
      </c>
      <c r="B133" s="158"/>
      <c r="C133" s="187">
        <v>5500</v>
      </c>
      <c r="D133" s="187"/>
      <c r="E133" s="185"/>
      <c r="F133" s="185"/>
      <c r="G133" s="185"/>
      <c r="H133" s="185"/>
      <c r="I133" s="187">
        <f>C133+E133+G133</f>
        <v>5500</v>
      </c>
      <c r="J133" s="187"/>
      <c r="K133" s="18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23.25">
      <c r="A134" s="158" t="s">
        <v>69</v>
      </c>
      <c r="B134" s="158"/>
      <c r="C134" s="159"/>
      <c r="D134" s="159"/>
      <c r="E134" s="185"/>
      <c r="F134" s="185"/>
      <c r="G134" s="185"/>
      <c r="H134" s="185"/>
      <c r="I134" s="159"/>
      <c r="J134" s="159"/>
      <c r="K134" s="15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23.25">
      <c r="A135" s="160" t="s">
        <v>70</v>
      </c>
      <c r="B135" s="160"/>
      <c r="C135" s="159"/>
      <c r="D135" s="159"/>
      <c r="E135" s="185"/>
      <c r="F135" s="185"/>
      <c r="G135" s="185"/>
      <c r="H135" s="185"/>
      <c r="I135" s="159"/>
      <c r="J135" s="159"/>
      <c r="K135" s="15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ht="23.25">
      <c r="A136" s="143" t="s">
        <v>71</v>
      </c>
      <c r="B136" s="143"/>
      <c r="C136" s="144"/>
      <c r="D136" s="144"/>
      <c r="E136" s="144"/>
      <c r="F136" s="144"/>
      <c r="G136" s="154"/>
      <c r="H136" s="154"/>
      <c r="I136" s="144"/>
      <c r="J136" s="144"/>
      <c r="K136" s="14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ht="23.25">
      <c r="A137" s="146" t="s">
        <v>72</v>
      </c>
      <c r="B137" s="146"/>
      <c r="C137" s="144"/>
      <c r="D137" s="144"/>
      <c r="E137" s="144"/>
      <c r="F137" s="144"/>
      <c r="G137" s="144"/>
      <c r="H137" s="144"/>
      <c r="I137" s="144"/>
      <c r="J137" s="144"/>
      <c r="K137" s="14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23.25">
      <c r="A138" s="143" t="s">
        <v>73</v>
      </c>
      <c r="B138" s="143"/>
      <c r="C138" s="144"/>
      <c r="D138" s="144"/>
      <c r="E138" s="144"/>
      <c r="F138" s="144"/>
      <c r="G138" s="154"/>
      <c r="H138" s="154"/>
      <c r="I138" s="144"/>
      <c r="J138" s="144"/>
      <c r="K138" s="14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23.25">
      <c r="A139" s="147" t="s">
        <v>13</v>
      </c>
      <c r="B139" s="149"/>
      <c r="C139" s="150">
        <f>SUM(C126:C138)</f>
        <v>761000</v>
      </c>
      <c r="D139" s="150"/>
      <c r="E139" s="155">
        <f>SUM(E129:E138)</f>
        <v>80000</v>
      </c>
      <c r="F139" s="156"/>
      <c r="G139" s="157"/>
      <c r="H139" s="157"/>
      <c r="I139" s="150">
        <f>SUM(I126:I138)</f>
        <v>841000</v>
      </c>
      <c r="J139" s="150"/>
      <c r="K139" s="15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23.25">
      <c r="A140" s="42"/>
      <c r="B140" s="42"/>
      <c r="C140" s="42"/>
      <c r="D140" s="42"/>
      <c r="E140" s="21"/>
      <c r="F140" s="21"/>
      <c r="G140" s="42"/>
      <c r="H140" s="42"/>
      <c r="I140" s="56"/>
      <c r="K140" s="152" t="s">
        <v>116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23.25">
      <c r="A141" s="182"/>
      <c r="B141" s="182"/>
      <c r="C141" s="183"/>
      <c r="D141" s="183"/>
      <c r="E141" s="184"/>
      <c r="F141" s="184"/>
      <c r="G141" s="183"/>
      <c r="H141" s="183"/>
      <c r="I141" s="56"/>
      <c r="K141" s="15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23.25">
      <c r="A142" s="17"/>
      <c r="B142" s="17"/>
      <c r="C142" s="14"/>
      <c r="D142" s="141" t="s">
        <v>53</v>
      </c>
      <c r="E142" s="141"/>
      <c r="F142" s="141"/>
      <c r="G142" s="141"/>
      <c r="H142" s="141"/>
      <c r="I142" s="17"/>
      <c r="J142" s="17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23.25">
      <c r="A143" s="17"/>
      <c r="B143" s="17"/>
      <c r="C143" s="20"/>
      <c r="D143" s="141" t="s">
        <v>7</v>
      </c>
      <c r="E143" s="141"/>
      <c r="F143" s="141"/>
      <c r="G143" s="141"/>
      <c r="H143" s="141"/>
      <c r="I143" s="17"/>
      <c r="J143" s="17"/>
      <c r="K143" s="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23.25">
      <c r="A144" s="17"/>
      <c r="B144" s="17"/>
      <c r="C144" s="14"/>
      <c r="D144" s="141" t="s">
        <v>54</v>
      </c>
      <c r="E144" s="141"/>
      <c r="F144" s="141"/>
      <c r="G144" s="141"/>
      <c r="H144" s="141"/>
      <c r="I144" s="17"/>
      <c r="J144" s="17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23.25">
      <c r="A145" s="15" t="s">
        <v>97</v>
      </c>
      <c r="B145" s="17"/>
      <c r="C145" s="14"/>
      <c r="D145" s="14"/>
      <c r="E145" s="20"/>
      <c r="F145" s="14"/>
      <c r="G145" s="14"/>
      <c r="H145" s="17"/>
      <c r="I145" s="17"/>
      <c r="J145" s="17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23.25">
      <c r="A146" s="170" t="s">
        <v>56</v>
      </c>
      <c r="B146" s="171"/>
      <c r="C146" s="172" t="s">
        <v>88</v>
      </c>
      <c r="D146" s="173"/>
      <c r="E146" s="172" t="s">
        <v>99</v>
      </c>
      <c r="F146" s="173"/>
      <c r="G146" s="172" t="s">
        <v>100</v>
      </c>
      <c r="H146" s="173"/>
      <c r="I146" s="172" t="s">
        <v>13</v>
      </c>
      <c r="J146" s="174"/>
      <c r="K146" s="17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23.25">
      <c r="A147" s="175" t="s">
        <v>55</v>
      </c>
      <c r="B147" s="175"/>
      <c r="C147" s="176" t="s">
        <v>98</v>
      </c>
      <c r="D147" s="177"/>
      <c r="E147" s="178"/>
      <c r="F147" s="178"/>
      <c r="G147" s="175"/>
      <c r="H147" s="175"/>
      <c r="I147" s="179"/>
      <c r="J147" s="179"/>
      <c r="K147" s="17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23.25">
      <c r="A148" s="146" t="s">
        <v>60</v>
      </c>
      <c r="B148" s="146"/>
      <c r="C148" s="168"/>
      <c r="D148" s="168"/>
      <c r="E148" s="168"/>
      <c r="F148" s="168"/>
      <c r="G148" s="168"/>
      <c r="H148" s="168"/>
      <c r="I148" s="168"/>
      <c r="J148" s="168"/>
      <c r="K148" s="16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23.25">
      <c r="A149" s="164" t="s">
        <v>61</v>
      </c>
      <c r="B149" s="165"/>
      <c r="C149" s="169"/>
      <c r="D149" s="169"/>
      <c r="E149" s="169"/>
      <c r="F149" s="169"/>
      <c r="G149" s="169"/>
      <c r="H149" s="169"/>
      <c r="I149" s="169"/>
      <c r="J149" s="169"/>
      <c r="K149" s="16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23.25">
      <c r="A150" s="164" t="s">
        <v>62</v>
      </c>
      <c r="B150" s="165"/>
      <c r="C150" s="144">
        <v>778080</v>
      </c>
      <c r="D150" s="144"/>
      <c r="E150" s="144"/>
      <c r="F150" s="144"/>
      <c r="G150" s="144"/>
      <c r="H150" s="144"/>
      <c r="I150" s="187">
        <f>SUM(C150:H150)</f>
        <v>778080</v>
      </c>
      <c r="J150" s="187"/>
      <c r="K150" s="18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23.25">
      <c r="A151" s="146" t="s">
        <v>63</v>
      </c>
      <c r="B151" s="146"/>
      <c r="C151" s="166"/>
      <c r="D151" s="166"/>
      <c r="E151" s="166"/>
      <c r="F151" s="166"/>
      <c r="G151" s="167"/>
      <c r="H151" s="167"/>
      <c r="I151" s="190"/>
      <c r="J151" s="190"/>
      <c r="K151" s="19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23.25">
      <c r="A152" s="164" t="s">
        <v>68</v>
      </c>
      <c r="B152" s="165"/>
      <c r="C152" s="166">
        <v>85000</v>
      </c>
      <c r="D152" s="166"/>
      <c r="E152" s="166"/>
      <c r="F152" s="166"/>
      <c r="G152" s="167"/>
      <c r="H152" s="167"/>
      <c r="I152" s="190">
        <f>SUM(C152:H152)</f>
        <v>85000</v>
      </c>
      <c r="J152" s="190"/>
      <c r="K152" s="19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23.25">
      <c r="A153" s="143" t="s">
        <v>67</v>
      </c>
      <c r="B153" s="143"/>
      <c r="C153" s="144">
        <v>60000</v>
      </c>
      <c r="D153" s="144"/>
      <c r="E153" s="144"/>
      <c r="F153" s="144"/>
      <c r="G153" s="154"/>
      <c r="H153" s="154"/>
      <c r="I153" s="187">
        <v>60000</v>
      </c>
      <c r="J153" s="187"/>
      <c r="K153" s="18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23.25">
      <c r="A154" s="143" t="s">
        <v>64</v>
      </c>
      <c r="B154" s="143"/>
      <c r="C154" s="144">
        <v>65000</v>
      </c>
      <c r="D154" s="144"/>
      <c r="E154" s="144"/>
      <c r="F154" s="144"/>
      <c r="G154" s="154"/>
      <c r="H154" s="154"/>
      <c r="I154" s="187">
        <f>C154+E154+G154</f>
        <v>65000</v>
      </c>
      <c r="J154" s="187"/>
      <c r="K154" s="18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23.25">
      <c r="A155" s="162" t="s">
        <v>65</v>
      </c>
      <c r="B155" s="162"/>
      <c r="C155" s="144"/>
      <c r="D155" s="144"/>
      <c r="E155" s="144"/>
      <c r="F155" s="144"/>
      <c r="G155" s="144"/>
      <c r="H155" s="144"/>
      <c r="I155" s="163"/>
      <c r="J155" s="163"/>
      <c r="K155" s="16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23.25">
      <c r="A156" s="161" t="s">
        <v>66</v>
      </c>
      <c r="B156" s="161"/>
      <c r="C156" s="144"/>
      <c r="D156" s="144"/>
      <c r="E156" s="144"/>
      <c r="F156" s="144"/>
      <c r="G156" s="154"/>
      <c r="H156" s="154"/>
      <c r="I156" s="187"/>
      <c r="J156" s="187"/>
      <c r="K156" s="18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23.25">
      <c r="A157" s="158" t="s">
        <v>74</v>
      </c>
      <c r="B157" s="158"/>
      <c r="C157" s="187">
        <v>4000</v>
      </c>
      <c r="D157" s="187"/>
      <c r="E157" s="159"/>
      <c r="F157" s="159"/>
      <c r="G157" s="191"/>
      <c r="H157" s="192"/>
      <c r="I157" s="187"/>
      <c r="J157" s="187"/>
      <c r="K157" s="18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23.25">
      <c r="A158" s="158" t="s">
        <v>69</v>
      </c>
      <c r="B158" s="158"/>
      <c r="C158" s="187">
        <v>1447073</v>
      </c>
      <c r="D158" s="187"/>
      <c r="E158" s="187">
        <v>221100</v>
      </c>
      <c r="F158" s="187"/>
      <c r="G158" s="187">
        <v>100000</v>
      </c>
      <c r="H158" s="187"/>
      <c r="I158" s="187">
        <f>C158+E158+G158</f>
        <v>1768173</v>
      </c>
      <c r="J158" s="187"/>
      <c r="K158" s="18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23.25">
      <c r="A159" s="160" t="s">
        <v>70</v>
      </c>
      <c r="B159" s="160"/>
      <c r="C159" s="159"/>
      <c r="D159" s="159"/>
      <c r="E159" s="159"/>
      <c r="F159" s="159"/>
      <c r="G159" s="185"/>
      <c r="H159" s="185"/>
      <c r="I159" s="187"/>
      <c r="J159" s="187"/>
      <c r="K159" s="18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23.25">
      <c r="A160" s="143" t="s">
        <v>71</v>
      </c>
      <c r="B160" s="143"/>
      <c r="C160" s="144"/>
      <c r="D160" s="144"/>
      <c r="E160" s="144"/>
      <c r="F160" s="144"/>
      <c r="G160" s="154"/>
      <c r="H160" s="154"/>
      <c r="I160" s="187"/>
      <c r="J160" s="187"/>
      <c r="K160" s="18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23.25">
      <c r="A161" s="146" t="s">
        <v>72</v>
      </c>
      <c r="B161" s="146"/>
      <c r="C161" s="144"/>
      <c r="D161" s="144"/>
      <c r="E161" s="144"/>
      <c r="F161" s="144"/>
      <c r="G161" s="144"/>
      <c r="H161" s="144"/>
      <c r="I161" s="187"/>
      <c r="J161" s="187"/>
      <c r="K161" s="18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23.25">
      <c r="A162" s="143" t="s">
        <v>73</v>
      </c>
      <c r="B162" s="143"/>
      <c r="C162" s="144"/>
      <c r="D162" s="144"/>
      <c r="E162" s="144">
        <v>440000</v>
      </c>
      <c r="F162" s="144"/>
      <c r="G162" s="154"/>
      <c r="H162" s="154"/>
      <c r="I162" s="187"/>
      <c r="J162" s="187"/>
      <c r="K162" s="18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23.25">
      <c r="A163" s="147" t="s">
        <v>13</v>
      </c>
      <c r="B163" s="149"/>
      <c r="C163" s="150">
        <f>SUM(C150:C162)</f>
        <v>2439153</v>
      </c>
      <c r="D163" s="150"/>
      <c r="E163" s="153">
        <f>SUM(E158:E162)</f>
        <v>661100</v>
      </c>
      <c r="F163" s="153"/>
      <c r="G163" s="150">
        <f>SUM(G158:G162)</f>
        <v>100000</v>
      </c>
      <c r="H163" s="150"/>
      <c r="I163" s="153">
        <f>C163+E163+G163</f>
        <v>3200253</v>
      </c>
      <c r="J163" s="153"/>
      <c r="K163" s="15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23.25">
      <c r="A164" s="42"/>
      <c r="B164" s="42"/>
      <c r="C164" s="42"/>
      <c r="D164" s="42"/>
      <c r="E164" s="21"/>
      <c r="F164" s="21"/>
      <c r="G164" s="42"/>
      <c r="H164" s="42"/>
      <c r="I164" s="56"/>
      <c r="K164" s="152" t="s">
        <v>117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23.25">
      <c r="A165" s="182"/>
      <c r="B165" s="182"/>
      <c r="C165" s="183"/>
      <c r="D165" s="183"/>
      <c r="E165" s="184"/>
      <c r="F165" s="184"/>
      <c r="G165" s="183"/>
      <c r="H165" s="183"/>
      <c r="I165" s="56"/>
      <c r="K165" s="15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23.25">
      <c r="A166" s="17"/>
      <c r="B166" s="17"/>
      <c r="C166" s="14"/>
      <c r="D166" s="141" t="s">
        <v>53</v>
      </c>
      <c r="E166" s="141"/>
      <c r="F166" s="141"/>
      <c r="G166" s="141"/>
      <c r="H166" s="141"/>
      <c r="I166" s="17"/>
      <c r="J166" s="17"/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23.25">
      <c r="A167" s="17"/>
      <c r="B167" s="17"/>
      <c r="C167" s="20"/>
      <c r="D167" s="141" t="s">
        <v>7</v>
      </c>
      <c r="E167" s="141"/>
      <c r="F167" s="141"/>
      <c r="G167" s="141"/>
      <c r="H167" s="141"/>
      <c r="I167" s="17"/>
      <c r="J167" s="17"/>
      <c r="K167" s="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23.25">
      <c r="A168" s="17"/>
      <c r="B168" s="17"/>
      <c r="C168" s="14"/>
      <c r="D168" s="141" t="s">
        <v>54</v>
      </c>
      <c r="E168" s="141"/>
      <c r="F168" s="141"/>
      <c r="G168" s="141"/>
      <c r="H168" s="141"/>
      <c r="I168" s="17"/>
      <c r="J168" s="17"/>
      <c r="K168" s="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23.25">
      <c r="A169" s="15" t="s">
        <v>101</v>
      </c>
      <c r="B169" s="17"/>
      <c r="C169" s="14"/>
      <c r="D169" s="14"/>
      <c r="E169" s="20"/>
      <c r="F169" s="14"/>
      <c r="G169" s="14"/>
      <c r="H169" s="17"/>
      <c r="I169" s="17"/>
      <c r="J169" s="17"/>
      <c r="K169" s="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23.25">
      <c r="A170" s="170" t="s">
        <v>56</v>
      </c>
      <c r="B170" s="171"/>
      <c r="C170" s="172" t="s">
        <v>75</v>
      </c>
      <c r="D170" s="173"/>
      <c r="E170" s="172" t="s">
        <v>102</v>
      </c>
      <c r="F170" s="173"/>
      <c r="G170" s="172" t="s">
        <v>9</v>
      </c>
      <c r="H170" s="173"/>
      <c r="I170" s="172" t="s">
        <v>13</v>
      </c>
      <c r="J170" s="174"/>
      <c r="K170" s="173"/>
      <c r="L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23.25">
      <c r="A171" s="175" t="s">
        <v>55</v>
      </c>
      <c r="B171" s="175"/>
      <c r="C171" s="176"/>
      <c r="D171" s="177"/>
      <c r="E171" s="178" t="s">
        <v>103</v>
      </c>
      <c r="F171" s="178"/>
      <c r="G171" s="175"/>
      <c r="H171" s="175"/>
      <c r="I171" s="179"/>
      <c r="J171" s="179"/>
      <c r="K171" s="179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23.25">
      <c r="A172" s="146" t="s">
        <v>60</v>
      </c>
      <c r="B172" s="146"/>
      <c r="C172" s="168"/>
      <c r="D172" s="168"/>
      <c r="E172" s="168"/>
      <c r="F172" s="168"/>
      <c r="G172" s="168"/>
      <c r="H172" s="168"/>
      <c r="I172" s="168"/>
      <c r="J172" s="168"/>
      <c r="K172" s="168"/>
      <c r="L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23.25">
      <c r="A173" s="164" t="s">
        <v>61</v>
      </c>
      <c r="B173" s="165"/>
      <c r="C173" s="153"/>
      <c r="D173" s="153"/>
      <c r="E173" s="153"/>
      <c r="F173" s="153"/>
      <c r="G173" s="153"/>
      <c r="H173" s="153"/>
      <c r="I173" s="153"/>
      <c r="J173" s="153"/>
      <c r="K173" s="153"/>
      <c r="L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23.25">
      <c r="A174" s="164" t="s">
        <v>62</v>
      </c>
      <c r="B174" s="165"/>
      <c r="C174" s="153"/>
      <c r="D174" s="153"/>
      <c r="E174" s="153"/>
      <c r="F174" s="153"/>
      <c r="G174" s="153"/>
      <c r="H174" s="153"/>
      <c r="I174" s="153"/>
      <c r="J174" s="153"/>
      <c r="K174" s="153"/>
      <c r="L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23.25">
      <c r="A175" s="146" t="s">
        <v>63</v>
      </c>
      <c r="B175" s="146"/>
      <c r="C175" s="190"/>
      <c r="D175" s="190"/>
      <c r="E175" s="190"/>
      <c r="F175" s="190"/>
      <c r="G175" s="188"/>
      <c r="H175" s="188"/>
      <c r="I175" s="188"/>
      <c r="J175" s="188"/>
      <c r="K175" s="188"/>
      <c r="L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23.25">
      <c r="A176" s="164" t="s">
        <v>68</v>
      </c>
      <c r="B176" s="165"/>
      <c r="C176" s="188"/>
      <c r="D176" s="188"/>
      <c r="E176" s="188"/>
      <c r="F176" s="188"/>
      <c r="G176" s="188"/>
      <c r="H176" s="188"/>
      <c r="I176" s="189"/>
      <c r="J176" s="189"/>
      <c r="K176" s="189"/>
      <c r="L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23.25">
      <c r="A177" s="143" t="s">
        <v>67</v>
      </c>
      <c r="B177" s="143"/>
      <c r="C177" s="186"/>
      <c r="D177" s="186"/>
      <c r="E177" s="187">
        <v>213400</v>
      </c>
      <c r="F177" s="187"/>
      <c r="G177" s="186"/>
      <c r="H177" s="186"/>
      <c r="I177" s="187">
        <v>213400</v>
      </c>
      <c r="J177" s="187"/>
      <c r="K177" s="187"/>
      <c r="L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23.25">
      <c r="A178" s="143" t="s">
        <v>64</v>
      </c>
      <c r="B178" s="143"/>
      <c r="C178" s="186"/>
      <c r="D178" s="186"/>
      <c r="E178" s="187"/>
      <c r="F178" s="187"/>
      <c r="G178" s="186"/>
      <c r="H178" s="186"/>
      <c r="I178" s="187"/>
      <c r="J178" s="187"/>
      <c r="K178" s="187"/>
      <c r="L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23.25">
      <c r="A179" s="162" t="s">
        <v>65</v>
      </c>
      <c r="B179" s="162"/>
      <c r="C179" s="187"/>
      <c r="D179" s="187"/>
      <c r="E179" s="187"/>
      <c r="F179" s="187"/>
      <c r="G179" s="187"/>
      <c r="H179" s="187"/>
      <c r="I179" s="187"/>
      <c r="J179" s="187"/>
      <c r="K179" s="187"/>
      <c r="L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23.25">
      <c r="A180" s="161" t="s">
        <v>66</v>
      </c>
      <c r="B180" s="161"/>
      <c r="C180" s="186"/>
      <c r="D180" s="186"/>
      <c r="E180" s="187"/>
      <c r="F180" s="187"/>
      <c r="G180" s="186"/>
      <c r="H180" s="186"/>
      <c r="I180" s="187"/>
      <c r="J180" s="187"/>
      <c r="K180" s="187"/>
      <c r="L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23.25">
      <c r="A181" s="158" t="s">
        <v>74</v>
      </c>
      <c r="B181" s="158"/>
      <c r="C181" s="186"/>
      <c r="D181" s="186"/>
      <c r="E181" s="187"/>
      <c r="F181" s="187"/>
      <c r="G181" s="186"/>
      <c r="H181" s="186"/>
      <c r="I181" s="187"/>
      <c r="J181" s="187"/>
      <c r="K181" s="187"/>
      <c r="L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23.25">
      <c r="A182" s="158" t="s">
        <v>69</v>
      </c>
      <c r="B182" s="158"/>
      <c r="C182" s="186"/>
      <c r="D182" s="186"/>
      <c r="E182" s="187"/>
      <c r="F182" s="187"/>
      <c r="G182" s="186"/>
      <c r="H182" s="186"/>
      <c r="I182" s="187"/>
      <c r="J182" s="187"/>
      <c r="K182" s="187"/>
      <c r="L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23.25">
      <c r="A183" s="160" t="s">
        <v>70</v>
      </c>
      <c r="B183" s="160"/>
      <c r="C183" s="186"/>
      <c r="D183" s="186"/>
      <c r="E183" s="187"/>
      <c r="F183" s="187"/>
      <c r="G183" s="186"/>
      <c r="H183" s="186"/>
      <c r="I183" s="187"/>
      <c r="J183" s="187"/>
      <c r="K183" s="187"/>
      <c r="L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23.25">
      <c r="A184" s="143" t="s">
        <v>71</v>
      </c>
      <c r="B184" s="143"/>
      <c r="C184" s="186"/>
      <c r="D184" s="186"/>
      <c r="E184" s="153"/>
      <c r="F184" s="153"/>
      <c r="G184" s="186"/>
      <c r="H184" s="186"/>
      <c r="I184" s="187"/>
      <c r="J184" s="187"/>
      <c r="K184" s="187"/>
      <c r="L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23.25">
      <c r="A185" s="146" t="s">
        <v>72</v>
      </c>
      <c r="B185" s="146"/>
      <c r="C185" s="153"/>
      <c r="D185" s="153"/>
      <c r="E185" s="153"/>
      <c r="F185" s="153"/>
      <c r="G185" s="153"/>
      <c r="H185" s="153"/>
      <c r="I185" s="187"/>
      <c r="J185" s="187"/>
      <c r="K185" s="187"/>
      <c r="L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23.25">
      <c r="A186" s="143" t="s">
        <v>73</v>
      </c>
      <c r="B186" s="143"/>
      <c r="C186" s="186"/>
      <c r="D186" s="186"/>
      <c r="E186" s="187">
        <v>161000</v>
      </c>
      <c r="F186" s="187"/>
      <c r="G186" s="186"/>
      <c r="H186" s="186"/>
      <c r="I186" s="187">
        <v>161000</v>
      </c>
      <c r="J186" s="187"/>
      <c r="K186" s="187"/>
      <c r="L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23.25">
      <c r="A187" s="147" t="s">
        <v>13</v>
      </c>
      <c r="B187" s="149"/>
      <c r="C187" s="200"/>
      <c r="D187" s="200"/>
      <c r="E187" s="153">
        <f>SUM(E177:E186)</f>
        <v>374400</v>
      </c>
      <c r="F187" s="153"/>
      <c r="G187" s="200"/>
      <c r="H187" s="200"/>
      <c r="I187" s="153">
        <f>SUM(I177:I186)</f>
        <v>374400</v>
      </c>
      <c r="J187" s="153"/>
      <c r="K187" s="153"/>
      <c r="L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23.25">
      <c r="A188" s="42"/>
      <c r="B188" s="42"/>
      <c r="C188" s="42"/>
      <c r="D188" s="42"/>
      <c r="E188" s="21"/>
      <c r="F188" s="21"/>
      <c r="G188" s="42"/>
      <c r="H188" s="42"/>
      <c r="I188" s="56"/>
      <c r="K188" s="152" t="s">
        <v>118</v>
      </c>
      <c r="L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23.25">
      <c r="A189" s="182"/>
      <c r="B189" s="182"/>
      <c r="C189" s="183"/>
      <c r="D189" s="183"/>
      <c r="E189" s="184"/>
      <c r="F189" s="184"/>
      <c r="G189" s="183"/>
      <c r="H189" s="183"/>
      <c r="I189" s="56"/>
      <c r="K189" s="152"/>
      <c r="L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23.25">
      <c r="A190" s="17"/>
      <c r="B190" s="17"/>
      <c r="C190" s="14"/>
      <c r="D190" s="141" t="s">
        <v>53</v>
      </c>
      <c r="E190" s="141"/>
      <c r="F190" s="141"/>
      <c r="G190" s="141"/>
      <c r="H190" s="141"/>
      <c r="I190" s="17"/>
      <c r="J190" s="17"/>
      <c r="K190" s="17"/>
      <c r="L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23.25">
      <c r="A191" s="17"/>
      <c r="B191" s="17"/>
      <c r="C191" s="20"/>
      <c r="D191" s="141" t="s">
        <v>7</v>
      </c>
      <c r="E191" s="141"/>
      <c r="F191" s="141"/>
      <c r="G191" s="141"/>
      <c r="H191" s="141"/>
      <c r="I191" s="17"/>
      <c r="J191" s="17"/>
      <c r="K191" s="17"/>
      <c r="L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17" ht="23.25">
      <c r="A192" s="17"/>
      <c r="B192" s="17"/>
      <c r="C192" s="14"/>
      <c r="D192" s="141" t="s">
        <v>54</v>
      </c>
      <c r="E192" s="141"/>
      <c r="F192" s="141"/>
      <c r="G192" s="141"/>
      <c r="H192" s="141"/>
      <c r="I192" s="17"/>
      <c r="J192" s="17"/>
      <c r="K192" s="17"/>
      <c r="L192" s="1"/>
      <c r="N192" s="1"/>
      <c r="O192" s="1"/>
      <c r="P192" s="1"/>
      <c r="Q192" s="1"/>
    </row>
    <row r="193" spans="1:12" ht="23.25">
      <c r="A193" s="15" t="s">
        <v>104</v>
      </c>
      <c r="B193" s="17"/>
      <c r="C193" s="14"/>
      <c r="D193" s="14"/>
      <c r="E193" s="20"/>
      <c r="F193" s="14"/>
      <c r="G193" s="14"/>
      <c r="H193" s="17"/>
      <c r="I193" s="17"/>
      <c r="J193" s="17"/>
      <c r="K193" s="17"/>
      <c r="L193" s="1"/>
    </row>
    <row r="194" spans="1:12" ht="23.25">
      <c r="A194" s="170" t="s">
        <v>56</v>
      </c>
      <c r="B194" s="171"/>
      <c r="C194" s="172" t="s">
        <v>105</v>
      </c>
      <c r="D194" s="173"/>
      <c r="E194" s="172" t="s">
        <v>28</v>
      </c>
      <c r="F194" s="173"/>
      <c r="G194" s="172" t="s">
        <v>107</v>
      </c>
      <c r="H194" s="173"/>
      <c r="I194" s="172" t="s">
        <v>13</v>
      </c>
      <c r="J194" s="174"/>
      <c r="K194" s="173"/>
      <c r="L194" s="1"/>
    </row>
    <row r="195" spans="1:12" ht="23.25">
      <c r="A195" s="175" t="s">
        <v>55</v>
      </c>
      <c r="B195" s="175"/>
      <c r="C195" s="176" t="s">
        <v>106</v>
      </c>
      <c r="D195" s="177"/>
      <c r="E195" s="178"/>
      <c r="F195" s="178"/>
      <c r="G195" s="175"/>
      <c r="H195" s="175"/>
      <c r="I195" s="179"/>
      <c r="J195" s="179"/>
      <c r="K195" s="179"/>
      <c r="L195" s="1"/>
    </row>
    <row r="196" spans="1:12" ht="23.25">
      <c r="A196" s="146" t="s">
        <v>60</v>
      </c>
      <c r="B196" s="146"/>
      <c r="C196" s="168"/>
      <c r="D196" s="168"/>
      <c r="E196" s="168"/>
      <c r="F196" s="168"/>
      <c r="G196" s="168"/>
      <c r="H196" s="168"/>
      <c r="I196" s="168"/>
      <c r="J196" s="168"/>
      <c r="K196" s="168"/>
      <c r="L196" s="1"/>
    </row>
    <row r="197" spans="1:12" ht="23.25">
      <c r="A197" s="164" t="s">
        <v>61</v>
      </c>
      <c r="B197" s="165"/>
      <c r="C197" s="144"/>
      <c r="D197" s="144"/>
      <c r="E197" s="144"/>
      <c r="F197" s="144"/>
      <c r="G197" s="144"/>
      <c r="H197" s="144"/>
      <c r="I197" s="144"/>
      <c r="J197" s="144"/>
      <c r="K197" s="144"/>
      <c r="L197" s="1"/>
    </row>
    <row r="198" spans="1:12" ht="23.25">
      <c r="A198" s="164" t="s">
        <v>62</v>
      </c>
      <c r="B198" s="165"/>
      <c r="C198" s="144"/>
      <c r="D198" s="144"/>
      <c r="E198" s="144"/>
      <c r="F198" s="144"/>
      <c r="G198" s="144"/>
      <c r="H198" s="144"/>
      <c r="I198" s="144"/>
      <c r="J198" s="144"/>
      <c r="K198" s="144"/>
      <c r="L198" s="1"/>
    </row>
    <row r="199" spans="1:12" ht="23.25">
      <c r="A199" s="146" t="s">
        <v>63</v>
      </c>
      <c r="B199" s="146"/>
      <c r="C199" s="166"/>
      <c r="D199" s="166"/>
      <c r="E199" s="166"/>
      <c r="F199" s="166"/>
      <c r="G199" s="167"/>
      <c r="H199" s="167"/>
      <c r="I199" s="167"/>
      <c r="J199" s="167"/>
      <c r="K199" s="167"/>
      <c r="L199" s="1"/>
    </row>
    <row r="200" spans="1:12" ht="23.25">
      <c r="A200" s="164" t="s">
        <v>68</v>
      </c>
      <c r="B200" s="165"/>
      <c r="C200" s="167"/>
      <c r="D200" s="167"/>
      <c r="E200" s="167"/>
      <c r="F200" s="167"/>
      <c r="G200" s="166"/>
      <c r="H200" s="166"/>
      <c r="I200" s="167"/>
      <c r="J200" s="167"/>
      <c r="K200" s="167"/>
      <c r="L200" s="1"/>
    </row>
    <row r="201" spans="1:12" ht="23.25">
      <c r="A201" s="143" t="s">
        <v>67</v>
      </c>
      <c r="B201" s="143"/>
      <c r="C201" s="154"/>
      <c r="D201" s="154"/>
      <c r="E201" s="144">
        <v>120000</v>
      </c>
      <c r="F201" s="144"/>
      <c r="G201" s="144">
        <v>120000</v>
      </c>
      <c r="H201" s="144"/>
      <c r="I201" s="144">
        <f>E201+G201</f>
        <v>240000</v>
      </c>
      <c r="J201" s="144"/>
      <c r="K201" s="144"/>
      <c r="L201" s="1"/>
    </row>
    <row r="202" spans="1:12" ht="23.25">
      <c r="A202" s="143" t="s">
        <v>64</v>
      </c>
      <c r="B202" s="143"/>
      <c r="C202" s="154"/>
      <c r="D202" s="154"/>
      <c r="E202" s="144">
        <v>95000</v>
      </c>
      <c r="F202" s="144"/>
      <c r="G202" s="144"/>
      <c r="H202" s="144"/>
      <c r="I202" s="144">
        <f>C202+E202+G202</f>
        <v>95000</v>
      </c>
      <c r="J202" s="144"/>
      <c r="K202" s="144"/>
      <c r="L202" s="1"/>
    </row>
    <row r="203" spans="1:12" ht="23.25">
      <c r="A203" s="162" t="s">
        <v>65</v>
      </c>
      <c r="B203" s="162"/>
      <c r="C203" s="144"/>
      <c r="D203" s="144"/>
      <c r="E203" s="144"/>
      <c r="F203" s="144"/>
      <c r="G203" s="144"/>
      <c r="H203" s="144"/>
      <c r="I203" s="163"/>
      <c r="J203" s="163"/>
      <c r="K203" s="163"/>
      <c r="L203" s="1"/>
    </row>
    <row r="204" spans="1:12" ht="23.25">
      <c r="A204" s="161" t="s">
        <v>66</v>
      </c>
      <c r="B204" s="161"/>
      <c r="C204" s="154"/>
      <c r="D204" s="154"/>
      <c r="E204" s="144"/>
      <c r="F204" s="144"/>
      <c r="G204" s="144"/>
      <c r="H204" s="144"/>
      <c r="I204" s="144"/>
      <c r="J204" s="144"/>
      <c r="K204" s="144"/>
      <c r="L204" s="1"/>
    </row>
    <row r="205" spans="1:12" ht="23.25">
      <c r="A205" s="158" t="s">
        <v>74</v>
      </c>
      <c r="B205" s="158"/>
      <c r="C205" s="185"/>
      <c r="D205" s="185"/>
      <c r="E205" s="159"/>
      <c r="F205" s="159"/>
      <c r="G205" s="159"/>
      <c r="H205" s="159"/>
      <c r="I205" s="159"/>
      <c r="J205" s="159"/>
      <c r="K205" s="159"/>
      <c r="L205" s="1"/>
    </row>
    <row r="206" spans="1:12" ht="23.25">
      <c r="A206" s="158" t="s">
        <v>69</v>
      </c>
      <c r="B206" s="158"/>
      <c r="C206" s="185"/>
      <c r="D206" s="185"/>
      <c r="E206" s="159"/>
      <c r="F206" s="159"/>
      <c r="G206" s="159"/>
      <c r="H206" s="159"/>
      <c r="I206" s="159"/>
      <c r="J206" s="159"/>
      <c r="K206" s="159"/>
      <c r="L206" s="1"/>
    </row>
    <row r="207" spans="1:12" ht="23.25">
      <c r="A207" s="160" t="s">
        <v>70</v>
      </c>
      <c r="B207" s="160"/>
      <c r="C207" s="185"/>
      <c r="D207" s="185"/>
      <c r="E207" s="159"/>
      <c r="F207" s="159"/>
      <c r="G207" s="159"/>
      <c r="H207" s="159"/>
      <c r="I207" s="159"/>
      <c r="J207" s="159"/>
      <c r="K207" s="159"/>
      <c r="L207" s="1"/>
    </row>
    <row r="208" spans="1:12" ht="23.25">
      <c r="A208" s="143" t="s">
        <v>71</v>
      </c>
      <c r="B208" s="143"/>
      <c r="C208" s="154"/>
      <c r="D208" s="154"/>
      <c r="E208" s="144"/>
      <c r="F208" s="144"/>
      <c r="G208" s="144"/>
      <c r="H208" s="144"/>
      <c r="I208" s="144"/>
      <c r="J208" s="144"/>
      <c r="K208" s="144"/>
      <c r="L208" s="1"/>
    </row>
    <row r="209" spans="1:12" ht="23.25">
      <c r="A209" s="146" t="s">
        <v>72</v>
      </c>
      <c r="B209" s="146"/>
      <c r="C209" s="144"/>
      <c r="D209" s="144"/>
      <c r="E209" s="144"/>
      <c r="F209" s="144"/>
      <c r="G209" s="144"/>
      <c r="H209" s="144"/>
      <c r="I209" s="144"/>
      <c r="J209" s="144"/>
      <c r="K209" s="144"/>
      <c r="L209" s="1"/>
    </row>
    <row r="210" spans="1:12" ht="23.25">
      <c r="A210" s="143" t="s">
        <v>73</v>
      </c>
      <c r="B210" s="143"/>
      <c r="C210" s="180"/>
      <c r="D210" s="181"/>
      <c r="E210" s="144"/>
      <c r="F210" s="144"/>
      <c r="G210" s="144">
        <v>125000</v>
      </c>
      <c r="H210" s="144"/>
      <c r="I210" s="144">
        <f>C210+G210</f>
        <v>125000</v>
      </c>
      <c r="J210" s="144"/>
      <c r="K210" s="144"/>
      <c r="L210" s="1"/>
    </row>
    <row r="211" spans="1:12" ht="23.25">
      <c r="A211" s="147" t="s">
        <v>13</v>
      </c>
      <c r="B211" s="149"/>
      <c r="C211" s="180"/>
      <c r="D211" s="181"/>
      <c r="E211" s="150">
        <f>SUM(E201:E210)</f>
        <v>215000</v>
      </c>
      <c r="F211" s="150"/>
      <c r="G211" s="150">
        <f>SUM(G201:G210)</f>
        <v>245000</v>
      </c>
      <c r="H211" s="150"/>
      <c r="I211" s="150">
        <f>SUM(I201:I210)</f>
        <v>460000</v>
      </c>
      <c r="J211" s="150"/>
      <c r="K211" s="150"/>
      <c r="L211" s="1"/>
    </row>
    <row r="212" spans="1:12" ht="23.25">
      <c r="A212" s="42"/>
      <c r="B212" s="42"/>
      <c r="C212" s="42"/>
      <c r="D212" s="42"/>
      <c r="E212" s="21"/>
      <c r="F212" s="21"/>
      <c r="G212" s="42"/>
      <c r="H212" s="42"/>
      <c r="I212" s="56"/>
      <c r="K212" s="152" t="s">
        <v>119</v>
      </c>
      <c r="L212" s="1"/>
    </row>
    <row r="213" spans="1:12" ht="23.25">
      <c r="A213" s="182"/>
      <c r="B213" s="182"/>
      <c r="C213" s="183"/>
      <c r="D213" s="183"/>
      <c r="E213" s="184"/>
      <c r="F213" s="184"/>
      <c r="G213" s="183"/>
      <c r="H213" s="183"/>
      <c r="I213" s="56"/>
      <c r="K213" s="152"/>
      <c r="L213" s="1"/>
    </row>
    <row r="214" spans="1:12" ht="23.25">
      <c r="A214" s="17"/>
      <c r="B214" s="17"/>
      <c r="C214" s="14"/>
      <c r="D214" s="141" t="s">
        <v>53</v>
      </c>
      <c r="E214" s="141"/>
      <c r="F214" s="141"/>
      <c r="G214" s="141"/>
      <c r="H214" s="141"/>
      <c r="I214" s="17"/>
      <c r="J214" s="17"/>
      <c r="K214" s="17"/>
      <c r="L214" s="1"/>
    </row>
    <row r="215" spans="1:12" ht="23.25">
      <c r="A215" s="17"/>
      <c r="B215" s="17"/>
      <c r="C215" s="20"/>
      <c r="D215" s="141" t="s">
        <v>7</v>
      </c>
      <c r="E215" s="141"/>
      <c r="F215" s="141"/>
      <c r="G215" s="141"/>
      <c r="H215" s="141"/>
      <c r="I215" s="17"/>
      <c r="J215" s="17"/>
      <c r="K215" s="17"/>
      <c r="L215" s="1"/>
    </row>
    <row r="216" spans="1:12" ht="23.25">
      <c r="A216" s="17"/>
      <c r="B216" s="17"/>
      <c r="C216" s="14"/>
      <c r="D216" s="141" t="s">
        <v>54</v>
      </c>
      <c r="E216" s="141"/>
      <c r="F216" s="141"/>
      <c r="G216" s="141"/>
      <c r="H216" s="141"/>
      <c r="I216" s="17"/>
      <c r="J216" s="17"/>
      <c r="K216" s="17"/>
      <c r="L216" s="1"/>
    </row>
    <row r="217" spans="1:12" ht="23.25">
      <c r="A217" s="15" t="s">
        <v>108</v>
      </c>
      <c r="B217" s="17"/>
      <c r="C217" s="14"/>
      <c r="D217" s="14"/>
      <c r="E217" s="20"/>
      <c r="F217" s="14"/>
      <c r="G217" s="14"/>
      <c r="H217" s="17"/>
      <c r="I217" s="17"/>
      <c r="J217" s="17"/>
      <c r="K217" s="17"/>
      <c r="L217" s="1"/>
    </row>
    <row r="218" spans="1:12" ht="23.25">
      <c r="A218" s="170" t="s">
        <v>56</v>
      </c>
      <c r="B218" s="171"/>
      <c r="C218" s="172" t="s">
        <v>109</v>
      </c>
      <c r="D218" s="173"/>
      <c r="E218" s="172" t="s">
        <v>110</v>
      </c>
      <c r="F218" s="173"/>
      <c r="G218" s="172" t="s">
        <v>9</v>
      </c>
      <c r="H218" s="173"/>
      <c r="I218" s="172" t="s">
        <v>13</v>
      </c>
      <c r="J218" s="174"/>
      <c r="K218" s="173"/>
      <c r="L218" s="1"/>
    </row>
    <row r="219" spans="1:12" ht="23.25">
      <c r="A219" s="175" t="s">
        <v>55</v>
      </c>
      <c r="B219" s="175"/>
      <c r="C219" s="176"/>
      <c r="D219" s="177"/>
      <c r="E219" s="178"/>
      <c r="F219" s="178"/>
      <c r="G219" s="175"/>
      <c r="H219" s="175"/>
      <c r="I219" s="179"/>
      <c r="J219" s="179"/>
      <c r="K219" s="179"/>
      <c r="L219" s="1"/>
    </row>
    <row r="220" spans="1:12" ht="23.25">
      <c r="A220" s="146" t="s">
        <v>60</v>
      </c>
      <c r="B220" s="146"/>
      <c r="C220" s="168"/>
      <c r="D220" s="168"/>
      <c r="E220" s="168"/>
      <c r="F220" s="168"/>
      <c r="G220" s="168"/>
      <c r="H220" s="168"/>
      <c r="I220" s="168"/>
      <c r="J220" s="168"/>
      <c r="K220" s="168"/>
      <c r="L220" s="1"/>
    </row>
    <row r="221" spans="1:12" ht="23.25">
      <c r="A221" s="164" t="s">
        <v>61</v>
      </c>
      <c r="B221" s="165"/>
      <c r="C221" s="169"/>
      <c r="D221" s="169"/>
      <c r="E221" s="169"/>
      <c r="F221" s="169"/>
      <c r="G221" s="169"/>
      <c r="H221" s="169"/>
      <c r="I221" s="169"/>
      <c r="J221" s="169"/>
      <c r="K221" s="169"/>
      <c r="L221" s="1"/>
    </row>
    <row r="222" spans="1:12" ht="23.25">
      <c r="A222" s="164" t="s">
        <v>62</v>
      </c>
      <c r="B222" s="165"/>
      <c r="C222" s="144">
        <v>432000</v>
      </c>
      <c r="D222" s="144"/>
      <c r="E222" s="144"/>
      <c r="F222" s="144"/>
      <c r="G222" s="144"/>
      <c r="H222" s="144"/>
      <c r="I222" s="144">
        <f>SUM(C222:H222)</f>
        <v>432000</v>
      </c>
      <c r="J222" s="144"/>
      <c r="K222" s="144"/>
      <c r="L222" s="1"/>
    </row>
    <row r="223" spans="1:12" ht="23.25">
      <c r="A223" s="146" t="s">
        <v>63</v>
      </c>
      <c r="B223" s="146"/>
      <c r="C223" s="166"/>
      <c r="D223" s="166"/>
      <c r="E223" s="166"/>
      <c r="F223" s="166"/>
      <c r="G223" s="167"/>
      <c r="H223" s="167"/>
      <c r="I223" s="167"/>
      <c r="J223" s="167"/>
      <c r="K223" s="167"/>
      <c r="L223" s="1"/>
    </row>
    <row r="224" spans="1:12" ht="23.25">
      <c r="A224" s="164" t="s">
        <v>68</v>
      </c>
      <c r="B224" s="165"/>
      <c r="C224" s="166">
        <v>75800</v>
      </c>
      <c r="D224" s="166"/>
      <c r="E224" s="166"/>
      <c r="F224" s="166"/>
      <c r="G224" s="166"/>
      <c r="H224" s="166"/>
      <c r="I224" s="166">
        <f>SUM(C224:H224)</f>
        <v>75800</v>
      </c>
      <c r="J224" s="166"/>
      <c r="K224" s="166"/>
      <c r="L224" s="1"/>
    </row>
    <row r="225" spans="1:12" ht="23.25">
      <c r="A225" s="143" t="s">
        <v>67</v>
      </c>
      <c r="B225" s="143"/>
      <c r="C225" s="144">
        <v>240000</v>
      </c>
      <c r="D225" s="144"/>
      <c r="E225" s="144"/>
      <c r="F225" s="144"/>
      <c r="G225" s="144"/>
      <c r="H225" s="144"/>
      <c r="I225" s="144">
        <f>C225+E225</f>
        <v>240000</v>
      </c>
      <c r="J225" s="144"/>
      <c r="K225" s="144"/>
      <c r="L225" s="1"/>
    </row>
    <row r="226" spans="1:12" ht="23.25">
      <c r="A226" s="143" t="s">
        <v>64</v>
      </c>
      <c r="B226" s="143"/>
      <c r="C226" s="144">
        <v>40000</v>
      </c>
      <c r="D226" s="144"/>
      <c r="E226" s="144"/>
      <c r="F226" s="144"/>
      <c r="G226" s="144"/>
      <c r="H226" s="144"/>
      <c r="I226" s="144">
        <f>C226+E226+G226</f>
        <v>40000</v>
      </c>
      <c r="J226" s="144"/>
      <c r="K226" s="144"/>
      <c r="L226" s="1"/>
    </row>
    <row r="227" spans="1:12" ht="23.25">
      <c r="A227" s="162" t="s">
        <v>65</v>
      </c>
      <c r="B227" s="162"/>
      <c r="C227" s="144"/>
      <c r="D227" s="144"/>
      <c r="E227" s="144"/>
      <c r="F227" s="144"/>
      <c r="G227" s="144"/>
      <c r="H227" s="144"/>
      <c r="I227" s="163"/>
      <c r="J227" s="163"/>
      <c r="K227" s="163"/>
      <c r="L227" s="133"/>
    </row>
    <row r="228" spans="1:12" ht="23.25">
      <c r="A228" s="161" t="s">
        <v>66</v>
      </c>
      <c r="B228" s="161"/>
      <c r="C228" s="144"/>
      <c r="D228" s="144"/>
      <c r="E228" s="144"/>
      <c r="F228" s="144"/>
      <c r="G228" s="144"/>
      <c r="H228" s="144"/>
      <c r="I228" s="144"/>
      <c r="J228" s="144"/>
      <c r="K228" s="144"/>
      <c r="L228" s="1"/>
    </row>
    <row r="229" spans="1:12" ht="23.25">
      <c r="A229" s="158" t="s">
        <v>74</v>
      </c>
      <c r="B229" s="158"/>
      <c r="C229" s="159"/>
      <c r="D229" s="159"/>
      <c r="E229" s="159"/>
      <c r="F229" s="159"/>
      <c r="G229" s="159"/>
      <c r="H229" s="159"/>
      <c r="I229" s="159"/>
      <c r="J229" s="159"/>
      <c r="K229" s="159"/>
      <c r="L229" s="1"/>
    </row>
    <row r="230" spans="1:12" ht="23.25">
      <c r="A230" s="158" t="s">
        <v>69</v>
      </c>
      <c r="B230" s="158"/>
      <c r="C230" s="159"/>
      <c r="D230" s="159"/>
      <c r="E230" s="159"/>
      <c r="F230" s="159"/>
      <c r="G230" s="159"/>
      <c r="H230" s="159"/>
      <c r="I230" s="159"/>
      <c r="J230" s="159"/>
      <c r="K230" s="159"/>
      <c r="L230" s="1"/>
    </row>
    <row r="231" spans="1:12" ht="23.25">
      <c r="A231" s="160" t="s">
        <v>70</v>
      </c>
      <c r="B231" s="160"/>
      <c r="C231" s="159"/>
      <c r="D231" s="159"/>
      <c r="E231" s="159"/>
      <c r="F231" s="159"/>
      <c r="G231" s="159"/>
      <c r="H231" s="159"/>
      <c r="I231" s="159"/>
      <c r="J231" s="159"/>
      <c r="K231" s="159"/>
      <c r="L231" s="1"/>
    </row>
    <row r="232" spans="1:11" ht="23.25">
      <c r="A232" s="143" t="s">
        <v>71</v>
      </c>
      <c r="B232" s="143"/>
      <c r="C232" s="144"/>
      <c r="D232" s="144"/>
      <c r="E232" s="144"/>
      <c r="F232" s="144"/>
      <c r="G232" s="144"/>
      <c r="H232" s="144"/>
      <c r="I232" s="144"/>
      <c r="J232" s="144"/>
      <c r="K232" s="144"/>
    </row>
    <row r="233" spans="1:11" ht="23.25">
      <c r="A233" s="146" t="s">
        <v>72</v>
      </c>
      <c r="B233" s="146"/>
      <c r="C233" s="144"/>
      <c r="D233" s="144"/>
      <c r="E233" s="144"/>
      <c r="F233" s="144"/>
      <c r="G233" s="144"/>
      <c r="H233" s="144"/>
      <c r="I233" s="144"/>
      <c r="J233" s="144"/>
      <c r="K233" s="144"/>
    </row>
    <row r="234" spans="1:11" ht="23.25">
      <c r="A234" s="143" t="s">
        <v>73</v>
      </c>
      <c r="B234" s="143"/>
      <c r="C234" s="144"/>
      <c r="D234" s="144"/>
      <c r="E234" s="144"/>
      <c r="F234" s="144"/>
      <c r="G234" s="144"/>
      <c r="H234" s="144"/>
      <c r="I234" s="144"/>
      <c r="J234" s="144"/>
      <c r="K234" s="144"/>
    </row>
    <row r="235" spans="1:12" ht="23.25">
      <c r="A235" s="147" t="s">
        <v>13</v>
      </c>
      <c r="B235" s="149"/>
      <c r="C235" s="150">
        <f>SUM(C222:C234)</f>
        <v>787800</v>
      </c>
      <c r="D235" s="150"/>
      <c r="E235" s="150"/>
      <c r="F235" s="150"/>
      <c r="G235" s="144"/>
      <c r="H235" s="144"/>
      <c r="I235" s="150">
        <f>SUM(I222:I234)</f>
        <v>787800</v>
      </c>
      <c r="J235" s="150"/>
      <c r="K235" s="150"/>
      <c r="L235" s="5">
        <f>I235+I211+I11+I44+I67+I91+I115+I139+I163+I187</f>
        <v>21357000</v>
      </c>
    </row>
    <row r="236" spans="1:12" ht="23.25">
      <c r="A236" s="9"/>
      <c r="B236" s="9"/>
      <c r="C236" s="4"/>
      <c r="D236" s="4"/>
      <c r="E236" s="4"/>
      <c r="F236" s="4"/>
      <c r="G236" s="4"/>
      <c r="H236" s="4"/>
      <c r="I236" s="9"/>
      <c r="K236" s="152" t="s">
        <v>120</v>
      </c>
      <c r="L236" s="5"/>
    </row>
    <row r="237" spans="1:11" ht="23.25">
      <c r="A237" s="9"/>
      <c r="B237" s="9"/>
      <c r="C237" s="4"/>
      <c r="D237" s="4"/>
      <c r="E237" s="4"/>
      <c r="F237" s="4"/>
      <c r="G237" s="4"/>
      <c r="H237" s="4"/>
      <c r="I237" s="9"/>
      <c r="K237" s="152"/>
    </row>
    <row r="238" spans="1:11" ht="23.25">
      <c r="A238" s="9"/>
      <c r="B238" s="9"/>
      <c r="C238" s="4"/>
      <c r="D238" s="4"/>
      <c r="E238" s="4"/>
      <c r="F238" s="4"/>
      <c r="G238" s="4"/>
      <c r="H238" s="4"/>
      <c r="I238" s="9"/>
      <c r="J238" s="9"/>
      <c r="K238" s="9"/>
    </row>
    <row r="239" spans="1:11" ht="23.25">
      <c r="A239" s="9"/>
      <c r="B239" s="9"/>
      <c r="C239" s="4"/>
      <c r="D239" s="4"/>
      <c r="E239" s="4"/>
      <c r="F239" s="4"/>
      <c r="G239" s="4"/>
      <c r="H239" s="4"/>
      <c r="I239" s="9"/>
      <c r="J239" s="9"/>
      <c r="K239" s="9"/>
    </row>
    <row r="240" spans="1:11" ht="23.25">
      <c r="A240" s="9"/>
      <c r="B240" s="9"/>
      <c r="C240" s="4"/>
      <c r="D240" s="4"/>
      <c r="E240" s="4"/>
      <c r="F240" s="4"/>
      <c r="G240" s="4"/>
      <c r="H240" s="4"/>
      <c r="I240" s="9"/>
      <c r="J240" s="9"/>
      <c r="K240" s="9"/>
    </row>
    <row r="241" spans="1:11" ht="23.25">
      <c r="A241" s="9"/>
      <c r="B241" s="9"/>
      <c r="C241" s="4"/>
      <c r="D241" s="4"/>
      <c r="E241" s="4"/>
      <c r="F241" s="4"/>
      <c r="G241" s="4"/>
      <c r="H241" s="4"/>
      <c r="I241" s="9"/>
      <c r="J241" s="9"/>
      <c r="K241" s="9"/>
    </row>
    <row r="242" spans="1:11" ht="23.25">
      <c r="A242" s="9"/>
      <c r="B242" s="9"/>
      <c r="C242" s="4"/>
      <c r="D242" s="4"/>
      <c r="E242" s="4"/>
      <c r="F242" s="4"/>
      <c r="G242" s="4"/>
      <c r="H242" s="4"/>
      <c r="I242" s="9"/>
      <c r="J242" s="9"/>
      <c r="K242" s="9"/>
    </row>
    <row r="243" spans="1:11" ht="23.25">
      <c r="A243" s="9"/>
      <c r="B243" s="9"/>
      <c r="C243" s="4"/>
      <c r="D243" s="4"/>
      <c r="E243" s="4"/>
      <c r="F243" s="4"/>
      <c r="G243" s="4"/>
      <c r="H243" s="4"/>
      <c r="I243" s="9"/>
      <c r="J243" s="9"/>
      <c r="K243" s="9"/>
    </row>
    <row r="244" spans="1:11" ht="23.25">
      <c r="A244" s="9"/>
      <c r="B244" s="9"/>
      <c r="C244" s="4"/>
      <c r="D244" s="4"/>
      <c r="E244" s="4"/>
      <c r="F244" s="4"/>
      <c r="G244" s="4"/>
      <c r="H244" s="4"/>
      <c r="I244" s="9"/>
      <c r="J244" s="9"/>
      <c r="K244" s="9"/>
    </row>
    <row r="245" spans="1:11" ht="23.25">
      <c r="A245" s="9"/>
      <c r="B245" s="9"/>
      <c r="C245" s="4"/>
      <c r="D245" s="4"/>
      <c r="E245" s="4"/>
      <c r="F245" s="4"/>
      <c r="G245" s="4"/>
      <c r="H245" s="4"/>
      <c r="I245" s="9"/>
      <c r="J245" s="9"/>
      <c r="K245" s="9"/>
    </row>
    <row r="246" spans="1:11" ht="23.25">
      <c r="A246" s="9"/>
      <c r="B246" s="9"/>
      <c r="C246" s="4"/>
      <c r="D246" s="4"/>
      <c r="E246" s="4"/>
      <c r="F246" s="4"/>
      <c r="G246" s="4"/>
      <c r="H246" s="4"/>
      <c r="I246" s="9"/>
      <c r="J246" s="9"/>
      <c r="K246" s="9"/>
    </row>
    <row r="247" spans="1:11" ht="23.25">
      <c r="A247" s="9"/>
      <c r="B247" s="9"/>
      <c r="C247" s="4"/>
      <c r="D247" s="4"/>
      <c r="E247" s="4"/>
      <c r="F247" s="4"/>
      <c r="G247" s="4"/>
      <c r="H247" s="4"/>
      <c r="I247" s="9"/>
      <c r="J247" s="9"/>
      <c r="K247" s="9"/>
    </row>
    <row r="248" spans="1:11" ht="23.25">
      <c r="A248" s="9"/>
      <c r="B248" s="9"/>
      <c r="C248" s="4"/>
      <c r="D248" s="4"/>
      <c r="E248" s="4"/>
      <c r="F248" s="4"/>
      <c r="G248" s="4"/>
      <c r="H248" s="4"/>
      <c r="I248" s="9"/>
      <c r="J248" s="9"/>
      <c r="K248" s="9"/>
    </row>
    <row r="249" spans="1:11" ht="23.25">
      <c r="A249" s="9"/>
      <c r="B249" s="9"/>
      <c r="C249" s="4"/>
      <c r="D249" s="4"/>
      <c r="E249" s="4"/>
      <c r="F249" s="4"/>
      <c r="G249" s="4"/>
      <c r="H249" s="4"/>
      <c r="I249" s="9"/>
      <c r="J249" s="9"/>
      <c r="K249" s="9"/>
    </row>
    <row r="250" spans="1:11" ht="23.25">
      <c r="A250" s="9"/>
      <c r="B250" s="9"/>
      <c r="C250" s="4"/>
      <c r="D250" s="4"/>
      <c r="E250" s="4"/>
      <c r="F250" s="4"/>
      <c r="G250" s="4"/>
      <c r="H250" s="4"/>
      <c r="I250" s="9"/>
      <c r="J250" s="9"/>
      <c r="K250" s="9"/>
    </row>
    <row r="251" spans="1:11" ht="23.25">
      <c r="A251" s="9"/>
      <c r="B251" s="9"/>
      <c r="C251" s="4"/>
      <c r="D251" s="4"/>
      <c r="E251" s="4"/>
      <c r="F251" s="4"/>
      <c r="G251" s="4"/>
      <c r="H251" s="4"/>
      <c r="I251" s="9"/>
      <c r="J251" s="9"/>
      <c r="K251" s="9"/>
    </row>
    <row r="252" spans="1:11" ht="23.25">
      <c r="A252" s="3"/>
      <c r="B252" s="3"/>
      <c r="C252" s="2"/>
      <c r="D252" s="2"/>
      <c r="E252" s="2"/>
      <c r="F252" s="2"/>
      <c r="G252" s="2"/>
      <c r="H252" s="2"/>
      <c r="I252" s="3"/>
      <c r="J252" s="3"/>
      <c r="K252" s="3"/>
    </row>
    <row r="253" spans="1:11" ht="23.25">
      <c r="A253" s="3"/>
      <c r="B253" s="3"/>
      <c r="C253" s="2"/>
      <c r="D253" s="2"/>
      <c r="E253" s="2"/>
      <c r="F253" s="2"/>
      <c r="G253" s="2"/>
      <c r="H253" s="2"/>
      <c r="I253" s="3"/>
      <c r="J253" s="3"/>
      <c r="K253" s="3"/>
    </row>
    <row r="254" spans="1:11" ht="23.25">
      <c r="A254" s="3"/>
      <c r="B254" s="3"/>
      <c r="C254" s="2"/>
      <c r="D254" s="2"/>
      <c r="E254" s="2"/>
      <c r="F254" s="2"/>
      <c r="G254" s="2"/>
      <c r="H254" s="2"/>
      <c r="I254" s="3"/>
      <c r="J254" s="3"/>
      <c r="K254" s="3"/>
    </row>
    <row r="255" spans="3:8" ht="23.25">
      <c r="C255" s="1"/>
      <c r="D255" s="1"/>
      <c r="E255" s="1"/>
      <c r="F255" s="1"/>
      <c r="G255" s="1"/>
      <c r="H255" s="1"/>
    </row>
    <row r="256" spans="3:8" ht="23.25">
      <c r="C256" s="1"/>
      <c r="D256" s="1"/>
      <c r="E256" s="1"/>
      <c r="F256" s="1"/>
      <c r="G256" s="1"/>
      <c r="H256" s="1"/>
    </row>
    <row r="257" spans="3:8" ht="23.25">
      <c r="C257" s="1"/>
      <c r="D257" s="1"/>
      <c r="E257" s="1"/>
      <c r="F257" s="1"/>
      <c r="G257" s="1"/>
      <c r="H257" s="1"/>
    </row>
    <row r="258" spans="3:8" ht="23.25">
      <c r="C258" s="1"/>
      <c r="D258" s="1"/>
      <c r="E258" s="1"/>
      <c r="F258" s="1"/>
      <c r="G258" s="1"/>
      <c r="H258" s="1"/>
    </row>
    <row r="259" spans="3:8" ht="23.25">
      <c r="C259" s="1"/>
      <c r="D259" s="1"/>
      <c r="E259" s="1"/>
      <c r="F259" s="1"/>
      <c r="G259" s="1"/>
      <c r="H259" s="1"/>
    </row>
    <row r="260" spans="3:8" ht="23.25">
      <c r="C260" s="1"/>
      <c r="D260" s="1"/>
      <c r="E260" s="1"/>
      <c r="F260" s="1"/>
      <c r="G260" s="1"/>
      <c r="H260" s="1"/>
    </row>
    <row r="261" spans="3:8" ht="23.25">
      <c r="C261" s="1"/>
      <c r="D261" s="1"/>
      <c r="E261" s="1"/>
      <c r="F261" s="1"/>
      <c r="G261" s="1"/>
      <c r="H261" s="1"/>
    </row>
    <row r="262" spans="3:8" ht="23.25">
      <c r="C262" s="1"/>
      <c r="D262" s="1"/>
      <c r="E262" s="1"/>
      <c r="F262" s="1"/>
      <c r="G262" s="1"/>
      <c r="H262" s="1"/>
    </row>
    <row r="263" spans="3:8" ht="23.25">
      <c r="C263" s="1"/>
      <c r="D263" s="1"/>
      <c r="E263" s="1"/>
      <c r="F263" s="1"/>
      <c r="G263" s="1"/>
      <c r="H263" s="1"/>
    </row>
    <row r="264" spans="3:8" ht="23.25">
      <c r="C264" s="1"/>
      <c r="D264" s="1"/>
      <c r="E264" s="1"/>
      <c r="F264" s="1"/>
      <c r="G264" s="1"/>
      <c r="H264" s="1"/>
    </row>
    <row r="265" spans="3:8" ht="23.25">
      <c r="C265" s="1"/>
      <c r="D265" s="1"/>
      <c r="E265" s="1"/>
      <c r="F265" s="1"/>
      <c r="G265" s="1"/>
      <c r="H265" s="1"/>
    </row>
    <row r="266" spans="3:8" ht="23.25">
      <c r="C266" s="1"/>
      <c r="D266" s="1"/>
      <c r="E266" s="1"/>
      <c r="F266" s="1"/>
      <c r="G266" s="1"/>
      <c r="H266" s="1"/>
    </row>
    <row r="267" spans="3:8" ht="23.25">
      <c r="C267" s="1"/>
      <c r="D267" s="1"/>
      <c r="E267" s="1"/>
      <c r="F267" s="1"/>
      <c r="G267" s="1"/>
      <c r="H267" s="1"/>
    </row>
    <row r="268" spans="3:8" ht="23.25">
      <c r="C268" s="1"/>
      <c r="D268" s="1"/>
      <c r="E268" s="1"/>
      <c r="F268" s="1"/>
      <c r="G268" s="1"/>
      <c r="H268" s="1"/>
    </row>
    <row r="269" spans="3:8" ht="23.25">
      <c r="C269" s="1"/>
      <c r="D269" s="1"/>
      <c r="E269" s="1"/>
      <c r="F269" s="1"/>
      <c r="G269" s="1"/>
      <c r="H269" s="1"/>
    </row>
    <row r="270" spans="3:8" ht="23.25">
      <c r="C270" s="1"/>
      <c r="D270" s="1"/>
      <c r="E270" s="1"/>
      <c r="F270" s="1"/>
      <c r="G270" s="1"/>
      <c r="H270" s="1"/>
    </row>
    <row r="271" spans="3:8" ht="23.25">
      <c r="C271" s="1"/>
      <c r="D271" s="1"/>
      <c r="E271" s="1"/>
      <c r="F271" s="1"/>
      <c r="G271" s="1"/>
      <c r="H271" s="1"/>
    </row>
    <row r="272" spans="3:8" ht="23.25">
      <c r="C272" s="1"/>
      <c r="D272" s="1"/>
      <c r="E272" s="1"/>
      <c r="F272" s="1"/>
      <c r="G272" s="1"/>
      <c r="H272" s="1"/>
    </row>
    <row r="273" spans="3:8" ht="23.25">
      <c r="C273" s="1"/>
      <c r="D273" s="1"/>
      <c r="E273" s="1"/>
      <c r="F273" s="1"/>
      <c r="G273" s="1"/>
      <c r="H273" s="1"/>
    </row>
    <row r="274" spans="3:8" ht="23.25">
      <c r="C274" s="1"/>
      <c r="D274" s="1"/>
      <c r="E274" s="1"/>
      <c r="F274" s="1"/>
      <c r="G274" s="1"/>
      <c r="H274" s="1"/>
    </row>
    <row r="275" spans="3:8" ht="23.25">
      <c r="C275" s="1"/>
      <c r="D275" s="1"/>
      <c r="E275" s="1"/>
      <c r="F275" s="1"/>
      <c r="G275" s="1"/>
      <c r="H275" s="1"/>
    </row>
    <row r="276" spans="3:8" ht="23.25">
      <c r="C276" s="1"/>
      <c r="D276" s="1"/>
      <c r="E276" s="1"/>
      <c r="F276" s="1"/>
      <c r="G276" s="1"/>
      <c r="H276" s="1"/>
    </row>
    <row r="277" spans="3:8" ht="23.25">
      <c r="C277" s="1"/>
      <c r="D277" s="1"/>
      <c r="E277" s="1"/>
      <c r="F277" s="1"/>
      <c r="G277" s="1"/>
      <c r="H277" s="1"/>
    </row>
    <row r="278" spans="3:8" ht="23.25">
      <c r="C278" s="1"/>
      <c r="D278" s="1"/>
      <c r="E278" s="1"/>
      <c r="F278" s="1"/>
      <c r="G278" s="1"/>
      <c r="H278" s="1"/>
    </row>
    <row r="279" spans="3:8" ht="23.25">
      <c r="C279" s="1"/>
      <c r="D279" s="1"/>
      <c r="E279" s="1"/>
      <c r="F279" s="1"/>
      <c r="G279" s="1"/>
      <c r="H279" s="1"/>
    </row>
    <row r="280" spans="3:8" ht="23.25">
      <c r="C280" s="1"/>
      <c r="D280" s="1"/>
      <c r="E280" s="1"/>
      <c r="F280" s="1"/>
      <c r="G280" s="1"/>
      <c r="H280" s="1"/>
    </row>
    <row r="281" spans="3:8" ht="23.25">
      <c r="C281" s="1"/>
      <c r="D281" s="1"/>
      <c r="E281" s="1"/>
      <c r="F281" s="1"/>
      <c r="G281" s="1"/>
      <c r="H281" s="1"/>
    </row>
    <row r="282" spans="3:8" ht="23.25">
      <c r="C282" s="1"/>
      <c r="D282" s="1"/>
      <c r="E282" s="1"/>
      <c r="F282" s="1"/>
      <c r="G282" s="1"/>
      <c r="H282" s="1"/>
    </row>
    <row r="283" spans="3:8" ht="23.25">
      <c r="C283" s="1"/>
      <c r="D283" s="1"/>
      <c r="E283" s="1"/>
      <c r="F283" s="1"/>
      <c r="G283" s="1"/>
      <c r="H283" s="1"/>
    </row>
    <row r="284" spans="3:8" ht="23.25">
      <c r="C284" s="1"/>
      <c r="D284" s="1"/>
      <c r="E284" s="1"/>
      <c r="F284" s="1"/>
      <c r="G284" s="1"/>
      <c r="H284" s="1"/>
    </row>
    <row r="285" spans="3:8" ht="23.25">
      <c r="C285" s="1"/>
      <c r="D285" s="1"/>
      <c r="E285" s="1"/>
      <c r="F285" s="1"/>
      <c r="G285" s="1"/>
      <c r="H285" s="1"/>
    </row>
    <row r="286" spans="3:8" ht="23.25">
      <c r="C286" s="1"/>
      <c r="D286" s="1"/>
      <c r="E286" s="1"/>
      <c r="F286" s="1"/>
      <c r="G286" s="1"/>
      <c r="H286" s="1"/>
    </row>
    <row r="287" spans="3:8" ht="23.25">
      <c r="C287" s="1"/>
      <c r="D287" s="1"/>
      <c r="E287" s="1"/>
      <c r="F287" s="1"/>
      <c r="G287" s="1"/>
      <c r="H287" s="1"/>
    </row>
    <row r="288" spans="3:8" ht="23.25">
      <c r="C288" s="1"/>
      <c r="D288" s="1"/>
      <c r="E288" s="1"/>
      <c r="F288" s="1"/>
      <c r="G288" s="1"/>
      <c r="H288" s="1"/>
    </row>
    <row r="289" spans="3:8" ht="23.25">
      <c r="C289" s="1"/>
      <c r="D289" s="1"/>
      <c r="E289" s="1"/>
      <c r="F289" s="1"/>
      <c r="G289" s="1"/>
      <c r="H289" s="1"/>
    </row>
    <row r="290" spans="3:8" ht="23.25">
      <c r="C290" s="1"/>
      <c r="D290" s="1"/>
      <c r="E290" s="1"/>
      <c r="F290" s="1"/>
      <c r="G290" s="1"/>
      <c r="H290" s="1"/>
    </row>
    <row r="291" spans="3:8" ht="23.25">
      <c r="C291" s="1"/>
      <c r="D291" s="1"/>
      <c r="E291" s="1"/>
      <c r="F291" s="1"/>
      <c r="G291" s="1"/>
      <c r="H291" s="1"/>
    </row>
    <row r="292" spans="3:8" ht="23.25">
      <c r="C292" s="1"/>
      <c r="D292" s="1"/>
      <c r="E292" s="1"/>
      <c r="F292" s="1"/>
      <c r="G292" s="1"/>
      <c r="H292" s="1"/>
    </row>
    <row r="293" spans="3:8" ht="23.25">
      <c r="C293" s="1"/>
      <c r="D293" s="1"/>
      <c r="E293" s="1"/>
      <c r="F293" s="1"/>
      <c r="G293" s="1"/>
      <c r="H293" s="1"/>
    </row>
    <row r="294" spans="3:8" ht="23.25">
      <c r="C294" s="1"/>
      <c r="D294" s="1"/>
      <c r="E294" s="1"/>
      <c r="F294" s="1"/>
      <c r="G294" s="1"/>
      <c r="H294" s="1"/>
    </row>
    <row r="295" spans="3:8" ht="23.25">
      <c r="C295" s="1"/>
      <c r="D295" s="1"/>
      <c r="E295" s="1"/>
      <c r="F295" s="1"/>
      <c r="G295" s="1"/>
      <c r="H295" s="1"/>
    </row>
    <row r="296" spans="3:8" ht="23.25">
      <c r="C296" s="1"/>
      <c r="D296" s="1"/>
      <c r="E296" s="1"/>
      <c r="F296" s="1"/>
      <c r="G296" s="1"/>
      <c r="H296" s="1"/>
    </row>
    <row r="297" spans="3:8" ht="23.25">
      <c r="C297" s="1"/>
      <c r="D297" s="1"/>
      <c r="E297" s="1"/>
      <c r="F297" s="1"/>
      <c r="G297" s="1"/>
      <c r="H297" s="1"/>
    </row>
    <row r="298" spans="3:8" ht="23.25">
      <c r="C298" s="1"/>
      <c r="D298" s="1"/>
      <c r="E298" s="1"/>
      <c r="F298" s="1"/>
      <c r="G298" s="1"/>
      <c r="H298" s="1"/>
    </row>
    <row r="299" spans="3:8" ht="23.25">
      <c r="C299" s="1"/>
      <c r="D299" s="1"/>
      <c r="E299" s="1"/>
      <c r="F299" s="1"/>
      <c r="G299" s="1"/>
      <c r="H299" s="1"/>
    </row>
    <row r="300" spans="3:8" ht="23.25">
      <c r="C300" s="1"/>
      <c r="D300" s="1"/>
      <c r="E300" s="1"/>
      <c r="F300" s="1"/>
      <c r="G300" s="1"/>
      <c r="H300" s="1"/>
    </row>
    <row r="301" spans="3:8" ht="23.25">
      <c r="C301" s="1"/>
      <c r="D301" s="1"/>
      <c r="E301" s="1"/>
      <c r="F301" s="1"/>
      <c r="G301" s="1"/>
      <c r="H301" s="1"/>
    </row>
    <row r="302" spans="3:8" ht="23.25">
      <c r="C302" s="1"/>
      <c r="D302" s="1"/>
      <c r="E302" s="1"/>
      <c r="F302" s="1"/>
      <c r="G302" s="1"/>
      <c r="H302" s="1"/>
    </row>
    <row r="303" spans="3:8" ht="23.25">
      <c r="C303" s="1"/>
      <c r="D303" s="1"/>
      <c r="E303" s="1"/>
      <c r="F303" s="1"/>
      <c r="G303" s="1"/>
      <c r="H303" s="1"/>
    </row>
    <row r="304" spans="3:8" ht="23.25">
      <c r="C304" s="1"/>
      <c r="D304" s="1"/>
      <c r="E304" s="1"/>
      <c r="F304" s="1"/>
      <c r="G304" s="1"/>
      <c r="H304" s="1"/>
    </row>
    <row r="305" spans="3:8" ht="23.25">
      <c r="C305" s="1"/>
      <c r="D305" s="1"/>
      <c r="E305" s="1"/>
      <c r="F305" s="1"/>
      <c r="G305" s="1"/>
      <c r="H305" s="1"/>
    </row>
    <row r="306" spans="3:8" ht="23.25">
      <c r="C306" s="1"/>
      <c r="D306" s="1"/>
      <c r="E306" s="1"/>
      <c r="F306" s="1"/>
      <c r="G306" s="1"/>
      <c r="H306" s="1"/>
    </row>
    <row r="307" spans="3:8" ht="23.25">
      <c r="C307" s="1"/>
      <c r="D307" s="1"/>
      <c r="E307" s="1"/>
      <c r="F307" s="1"/>
      <c r="G307" s="1"/>
      <c r="H307" s="1"/>
    </row>
    <row r="308" spans="3:8" ht="23.25">
      <c r="C308" s="1"/>
      <c r="D308" s="1"/>
      <c r="E308" s="1"/>
      <c r="F308" s="1"/>
      <c r="G308" s="1"/>
      <c r="H308" s="1"/>
    </row>
    <row r="309" spans="3:8" ht="23.25">
      <c r="C309" s="1"/>
      <c r="D309" s="1"/>
      <c r="E309" s="1"/>
      <c r="F309" s="1"/>
      <c r="G309" s="1"/>
      <c r="H309" s="1"/>
    </row>
    <row r="310" spans="3:8" ht="23.25">
      <c r="C310" s="1"/>
      <c r="D310" s="1"/>
      <c r="E310" s="1"/>
      <c r="F310" s="1"/>
      <c r="G310" s="1"/>
      <c r="H310" s="1"/>
    </row>
    <row r="311" spans="3:8" ht="23.25">
      <c r="C311" s="1"/>
      <c r="D311" s="1"/>
      <c r="E311" s="1"/>
      <c r="F311" s="1"/>
      <c r="G311" s="1"/>
      <c r="H311" s="1"/>
    </row>
    <row r="312" spans="3:8" ht="23.25">
      <c r="C312" s="1"/>
      <c r="D312" s="1"/>
      <c r="E312" s="1"/>
      <c r="F312" s="1"/>
      <c r="G312" s="1"/>
      <c r="H312" s="1"/>
    </row>
    <row r="313" spans="3:8" ht="23.25">
      <c r="C313" s="1"/>
      <c r="D313" s="1"/>
      <c r="E313" s="1"/>
      <c r="F313" s="1"/>
      <c r="G313" s="1"/>
      <c r="H313" s="1"/>
    </row>
    <row r="314" spans="3:8" ht="23.25">
      <c r="C314" s="1"/>
      <c r="D314" s="1"/>
      <c r="E314" s="1"/>
      <c r="F314" s="1"/>
      <c r="G314" s="1"/>
      <c r="H314" s="1"/>
    </row>
    <row r="315" spans="3:8" ht="23.25">
      <c r="C315" s="1"/>
      <c r="D315" s="1"/>
      <c r="E315" s="1"/>
      <c r="F315" s="1"/>
      <c r="G315" s="1"/>
      <c r="H315" s="1"/>
    </row>
    <row r="316" spans="3:8" ht="23.25">
      <c r="C316" s="1"/>
      <c r="D316" s="1"/>
      <c r="E316" s="1"/>
      <c r="F316" s="1"/>
      <c r="G316" s="1"/>
      <c r="H316" s="1"/>
    </row>
    <row r="317" spans="3:8" ht="23.25">
      <c r="C317" s="1"/>
      <c r="D317" s="1"/>
      <c r="E317" s="1"/>
      <c r="F317" s="1"/>
      <c r="G317" s="1"/>
      <c r="H317" s="1"/>
    </row>
    <row r="318" spans="3:8" ht="23.25">
      <c r="C318" s="1"/>
      <c r="D318" s="1"/>
      <c r="E318" s="1"/>
      <c r="F318" s="1"/>
      <c r="G318" s="1"/>
      <c r="H318" s="1"/>
    </row>
    <row r="319" spans="3:8" ht="23.25">
      <c r="C319" s="1"/>
      <c r="D319" s="1"/>
      <c r="E319" s="1"/>
      <c r="F319" s="1"/>
      <c r="G319" s="1"/>
      <c r="H319" s="1"/>
    </row>
    <row r="320" spans="3:8" ht="23.25">
      <c r="C320" s="1"/>
      <c r="D320" s="1"/>
      <c r="E320" s="1"/>
      <c r="F320" s="1"/>
      <c r="G320" s="1"/>
      <c r="H320" s="1"/>
    </row>
    <row r="321" spans="3:8" ht="23.25">
      <c r="C321" s="1"/>
      <c r="D321" s="1"/>
      <c r="E321" s="1"/>
      <c r="F321" s="1"/>
      <c r="G321" s="1"/>
      <c r="H321" s="1"/>
    </row>
    <row r="322" spans="3:8" ht="23.25">
      <c r="C322" s="1"/>
      <c r="D322" s="1"/>
      <c r="E322" s="1"/>
      <c r="F322" s="1"/>
      <c r="G322" s="1"/>
      <c r="H322" s="1"/>
    </row>
    <row r="323" spans="3:8" ht="23.25">
      <c r="C323" s="1"/>
      <c r="D323" s="1"/>
      <c r="E323" s="1"/>
      <c r="F323" s="1"/>
      <c r="G323" s="1"/>
      <c r="H323" s="1"/>
    </row>
    <row r="324" spans="3:8" ht="23.25">
      <c r="C324" s="1"/>
      <c r="D324" s="1"/>
      <c r="E324" s="1"/>
      <c r="F324" s="1"/>
      <c r="G324" s="1"/>
      <c r="H324" s="1"/>
    </row>
    <row r="325" spans="3:8" ht="23.25">
      <c r="C325" s="1"/>
      <c r="D325" s="1"/>
      <c r="E325" s="1"/>
      <c r="F325" s="1"/>
      <c r="G325" s="1"/>
      <c r="H325" s="1"/>
    </row>
    <row r="326" spans="3:8" ht="23.25">
      <c r="C326" s="1"/>
      <c r="D326" s="1"/>
      <c r="E326" s="1"/>
      <c r="F326" s="1"/>
      <c r="G326" s="1"/>
      <c r="H326" s="1"/>
    </row>
    <row r="327" spans="3:8" ht="23.25">
      <c r="C327" s="1"/>
      <c r="D327" s="1"/>
      <c r="E327" s="1"/>
      <c r="F327" s="1"/>
      <c r="G327" s="1"/>
      <c r="H327" s="1"/>
    </row>
    <row r="328" spans="3:8" ht="23.25">
      <c r="C328" s="1"/>
      <c r="D328" s="1"/>
      <c r="E328" s="1"/>
      <c r="F328" s="1"/>
      <c r="G328" s="1"/>
      <c r="H328" s="1"/>
    </row>
    <row r="329" spans="3:8" ht="23.25">
      <c r="C329" s="1"/>
      <c r="D329" s="1"/>
      <c r="E329" s="1"/>
      <c r="F329" s="1"/>
      <c r="G329" s="1"/>
      <c r="H329" s="1"/>
    </row>
    <row r="330" spans="3:8" ht="23.25">
      <c r="C330" s="1"/>
      <c r="D330" s="1"/>
      <c r="E330" s="1"/>
      <c r="F330" s="1"/>
      <c r="G330" s="1"/>
      <c r="H330" s="1"/>
    </row>
    <row r="331" spans="3:8" ht="23.25">
      <c r="C331" s="1"/>
      <c r="D331" s="1"/>
      <c r="E331" s="1"/>
      <c r="F331" s="1"/>
      <c r="G331" s="1"/>
      <c r="H331" s="1"/>
    </row>
    <row r="332" spans="3:8" ht="23.25">
      <c r="C332" s="1"/>
      <c r="D332" s="1"/>
      <c r="E332" s="1"/>
      <c r="F332" s="1"/>
      <c r="G332" s="1"/>
      <c r="H332" s="1"/>
    </row>
    <row r="333" spans="3:8" ht="23.25">
      <c r="C333" s="1"/>
      <c r="D333" s="1"/>
      <c r="E333" s="1"/>
      <c r="F333" s="1"/>
      <c r="G333" s="1"/>
      <c r="H333" s="1"/>
    </row>
    <row r="334" spans="3:8" ht="23.25">
      <c r="C334" s="1"/>
      <c r="D334" s="1"/>
      <c r="E334" s="1"/>
      <c r="F334" s="1"/>
      <c r="G334" s="1"/>
      <c r="H334" s="1"/>
    </row>
    <row r="335" spans="3:8" ht="23.25">
      <c r="C335" s="1"/>
      <c r="D335" s="1"/>
      <c r="E335" s="1"/>
      <c r="F335" s="1"/>
      <c r="G335" s="1"/>
      <c r="H335" s="1"/>
    </row>
    <row r="336" spans="3:8" ht="23.25">
      <c r="C336" s="1"/>
      <c r="D336" s="1"/>
      <c r="E336" s="1"/>
      <c r="F336" s="1"/>
      <c r="G336" s="1"/>
      <c r="H336" s="1"/>
    </row>
    <row r="337" spans="3:8" ht="23.25">
      <c r="C337" s="1"/>
      <c r="D337" s="1"/>
      <c r="E337" s="1"/>
      <c r="F337" s="1"/>
      <c r="G337" s="1"/>
      <c r="H337" s="1"/>
    </row>
    <row r="338" spans="3:8" ht="23.25">
      <c r="C338" s="1"/>
      <c r="D338" s="1"/>
      <c r="E338" s="1"/>
      <c r="F338" s="1"/>
      <c r="G338" s="1"/>
      <c r="H338" s="1"/>
    </row>
    <row r="339" spans="3:8" ht="23.25">
      <c r="C339" s="1"/>
      <c r="D339" s="1"/>
      <c r="E339" s="1"/>
      <c r="F339" s="1"/>
      <c r="G339" s="1"/>
      <c r="H339" s="1"/>
    </row>
    <row r="340" spans="3:8" ht="23.25">
      <c r="C340" s="1"/>
      <c r="D340" s="1"/>
      <c r="E340" s="1"/>
      <c r="F340" s="1"/>
      <c r="G340" s="1"/>
      <c r="H340" s="1"/>
    </row>
    <row r="341" spans="3:8" ht="23.25">
      <c r="C341" s="1"/>
      <c r="D341" s="1"/>
      <c r="E341" s="1"/>
      <c r="F341" s="1"/>
      <c r="G341" s="1"/>
      <c r="H341" s="1"/>
    </row>
    <row r="342" spans="3:8" ht="23.25">
      <c r="C342" s="1"/>
      <c r="D342" s="1"/>
      <c r="E342" s="1"/>
      <c r="F342" s="1"/>
      <c r="G342" s="1"/>
      <c r="H342" s="1"/>
    </row>
    <row r="343" spans="3:8" ht="23.25">
      <c r="C343" s="1"/>
      <c r="D343" s="1"/>
      <c r="E343" s="1"/>
      <c r="F343" s="1"/>
      <c r="G343" s="1"/>
      <c r="H343" s="1"/>
    </row>
    <row r="344" spans="3:8" ht="23.25">
      <c r="C344" s="1"/>
      <c r="D344" s="1"/>
      <c r="E344" s="1"/>
      <c r="F344" s="1"/>
      <c r="G344" s="1"/>
      <c r="H344" s="1"/>
    </row>
    <row r="345" spans="3:8" ht="23.25">
      <c r="C345" s="1"/>
      <c r="D345" s="1"/>
      <c r="E345" s="1"/>
      <c r="F345" s="1"/>
      <c r="G345" s="1"/>
      <c r="H345" s="1"/>
    </row>
    <row r="346" spans="3:8" ht="23.25">
      <c r="C346" s="1"/>
      <c r="D346" s="1"/>
      <c r="E346" s="1"/>
      <c r="F346" s="1"/>
      <c r="G346" s="1"/>
      <c r="H346" s="1"/>
    </row>
    <row r="347" spans="3:8" ht="23.25">
      <c r="C347" s="1"/>
      <c r="D347" s="1"/>
      <c r="E347" s="1"/>
      <c r="F347" s="1"/>
      <c r="G347" s="1"/>
      <c r="H347" s="1"/>
    </row>
    <row r="348" spans="3:8" ht="23.25">
      <c r="C348" s="1"/>
      <c r="D348" s="1"/>
      <c r="E348" s="1"/>
      <c r="F348" s="1"/>
      <c r="G348" s="1"/>
      <c r="H348" s="1"/>
    </row>
    <row r="349" spans="3:8" ht="23.25">
      <c r="C349" s="1"/>
      <c r="D349" s="1"/>
      <c r="E349" s="1"/>
      <c r="F349" s="1"/>
      <c r="G349" s="1"/>
      <c r="H349" s="1"/>
    </row>
    <row r="350" spans="3:8" ht="23.25">
      <c r="C350" s="1"/>
      <c r="D350" s="1"/>
      <c r="E350" s="1"/>
      <c r="F350" s="1"/>
      <c r="G350" s="1"/>
      <c r="H350" s="1"/>
    </row>
    <row r="351" spans="3:8" ht="23.25">
      <c r="C351" s="1"/>
      <c r="D351" s="1"/>
      <c r="E351" s="1"/>
      <c r="F351" s="1"/>
      <c r="G351" s="1"/>
      <c r="H351" s="1"/>
    </row>
    <row r="352" spans="3:8" ht="23.25">
      <c r="C352" s="1"/>
      <c r="D352" s="1"/>
      <c r="E352" s="1"/>
      <c r="F352" s="1"/>
      <c r="G352" s="1"/>
      <c r="H352" s="1"/>
    </row>
    <row r="353" spans="3:8" ht="23.25">
      <c r="C353" s="1"/>
      <c r="D353" s="1"/>
      <c r="E353" s="1"/>
      <c r="F353" s="1"/>
      <c r="G353" s="1"/>
      <c r="H353" s="1"/>
    </row>
    <row r="354" spans="3:8" ht="23.25">
      <c r="C354" s="1"/>
      <c r="D354" s="1"/>
      <c r="E354" s="1"/>
      <c r="F354" s="1"/>
      <c r="G354" s="1"/>
      <c r="H354" s="1"/>
    </row>
    <row r="355" spans="3:8" ht="23.25">
      <c r="C355" s="1"/>
      <c r="D355" s="1"/>
      <c r="E355" s="1"/>
      <c r="F355" s="1"/>
      <c r="G355" s="1"/>
      <c r="H355" s="1"/>
    </row>
    <row r="356" spans="3:8" ht="23.25">
      <c r="C356" s="1"/>
      <c r="D356" s="1"/>
      <c r="E356" s="1"/>
      <c r="F356" s="1"/>
      <c r="G356" s="1"/>
      <c r="H356" s="1"/>
    </row>
    <row r="357" spans="3:8" ht="23.25">
      <c r="C357" s="1"/>
      <c r="D357" s="1"/>
      <c r="E357" s="1"/>
      <c r="F357" s="1"/>
      <c r="G357" s="1"/>
      <c r="H357" s="1"/>
    </row>
    <row r="358" spans="3:8" ht="23.25">
      <c r="C358" s="1"/>
      <c r="D358" s="1"/>
      <c r="E358" s="1"/>
      <c r="F358" s="1"/>
      <c r="G358" s="1"/>
      <c r="H358" s="1"/>
    </row>
    <row r="359" spans="3:8" ht="23.25">
      <c r="C359" s="1"/>
      <c r="D359" s="1"/>
      <c r="E359" s="1"/>
      <c r="F359" s="1"/>
      <c r="G359" s="1"/>
      <c r="H359" s="1"/>
    </row>
    <row r="360" spans="3:8" ht="23.25">
      <c r="C360" s="1"/>
      <c r="D360" s="1"/>
      <c r="E360" s="1"/>
      <c r="F360" s="1"/>
      <c r="G360" s="1"/>
      <c r="H360" s="1"/>
    </row>
    <row r="361" spans="3:8" ht="23.25">
      <c r="C361" s="1"/>
      <c r="D361" s="1"/>
      <c r="E361" s="1"/>
      <c r="F361" s="1"/>
      <c r="G361" s="1"/>
      <c r="H361" s="1"/>
    </row>
    <row r="362" spans="3:8" ht="23.25">
      <c r="C362" s="1"/>
      <c r="D362" s="1"/>
      <c r="E362" s="1"/>
      <c r="F362" s="1"/>
      <c r="G362" s="1"/>
      <c r="H362" s="1"/>
    </row>
    <row r="363" spans="3:8" ht="23.25">
      <c r="C363" s="1"/>
      <c r="D363" s="1"/>
      <c r="E363" s="1"/>
      <c r="F363" s="1"/>
      <c r="G363" s="1"/>
      <c r="H363" s="1"/>
    </row>
    <row r="364" spans="3:8" ht="23.25">
      <c r="C364" s="1"/>
      <c r="D364" s="1"/>
      <c r="E364" s="1"/>
      <c r="F364" s="1"/>
      <c r="G364" s="1"/>
      <c r="H364" s="1"/>
    </row>
    <row r="365" spans="3:8" ht="23.25">
      <c r="C365" s="1"/>
      <c r="D365" s="1"/>
      <c r="E365" s="1"/>
      <c r="F365" s="1"/>
      <c r="G365" s="1"/>
      <c r="H365" s="1"/>
    </row>
    <row r="366" spans="3:8" ht="23.25">
      <c r="C366" s="1"/>
      <c r="D366" s="1"/>
      <c r="E366" s="1"/>
      <c r="F366" s="1"/>
      <c r="G366" s="1"/>
      <c r="H366" s="1"/>
    </row>
    <row r="367" spans="3:8" ht="23.25">
      <c r="C367" s="1"/>
      <c r="D367" s="1"/>
      <c r="E367" s="1"/>
      <c r="F367" s="1"/>
      <c r="G367" s="1"/>
      <c r="H367" s="1"/>
    </row>
    <row r="368" spans="3:8" ht="23.25">
      <c r="C368" s="1"/>
      <c r="D368" s="1"/>
      <c r="E368" s="1"/>
      <c r="F368" s="1"/>
      <c r="G368" s="1"/>
      <c r="H368" s="1"/>
    </row>
    <row r="369" spans="3:8" ht="23.25">
      <c r="C369" s="1"/>
      <c r="D369" s="1"/>
      <c r="E369" s="1"/>
      <c r="F369" s="1"/>
      <c r="G369" s="1"/>
      <c r="H369" s="1"/>
    </row>
    <row r="370" spans="3:8" ht="23.25">
      <c r="C370" s="1"/>
      <c r="D370" s="1"/>
      <c r="E370" s="1"/>
      <c r="F370" s="1"/>
      <c r="G370" s="1"/>
      <c r="H370" s="1"/>
    </row>
    <row r="371" spans="3:8" ht="23.25">
      <c r="C371" s="1"/>
      <c r="D371" s="1"/>
      <c r="E371" s="1"/>
      <c r="F371" s="1"/>
      <c r="G371" s="1"/>
      <c r="H371" s="1"/>
    </row>
    <row r="372" spans="3:8" ht="23.25">
      <c r="C372" s="1"/>
      <c r="D372" s="1"/>
      <c r="E372" s="1"/>
      <c r="F372" s="1"/>
      <c r="G372" s="1"/>
      <c r="H372" s="1"/>
    </row>
    <row r="373" spans="3:8" ht="23.25">
      <c r="C373" s="1"/>
      <c r="D373" s="1"/>
      <c r="E373" s="1"/>
      <c r="F373" s="1"/>
      <c r="G373" s="1"/>
      <c r="H373" s="1"/>
    </row>
    <row r="374" spans="3:8" ht="23.25">
      <c r="C374" s="1"/>
      <c r="D374" s="1"/>
      <c r="E374" s="1"/>
      <c r="F374" s="1"/>
      <c r="G374" s="1"/>
      <c r="H374" s="1"/>
    </row>
    <row r="375" spans="3:8" ht="23.25">
      <c r="C375" s="1"/>
      <c r="D375" s="1"/>
      <c r="E375" s="1"/>
      <c r="F375" s="1"/>
      <c r="G375" s="1"/>
      <c r="H375" s="1"/>
    </row>
    <row r="376" spans="3:8" ht="23.25">
      <c r="C376" s="1"/>
      <c r="D376" s="1"/>
      <c r="E376" s="1"/>
      <c r="F376" s="1"/>
      <c r="G376" s="1"/>
      <c r="H376" s="1"/>
    </row>
    <row r="377" spans="3:8" ht="23.25">
      <c r="C377" s="1"/>
      <c r="D377" s="1"/>
      <c r="E377" s="1"/>
      <c r="F377" s="1"/>
      <c r="G377" s="1"/>
      <c r="H377" s="1"/>
    </row>
    <row r="378" spans="3:8" ht="23.25">
      <c r="C378" s="1"/>
      <c r="D378" s="1"/>
      <c r="E378" s="1"/>
      <c r="F378" s="1"/>
      <c r="G378" s="1"/>
      <c r="H378" s="1"/>
    </row>
    <row r="379" spans="3:8" ht="23.25">
      <c r="C379" s="1"/>
      <c r="D379" s="1"/>
      <c r="E379" s="1"/>
      <c r="F379" s="1"/>
      <c r="G379" s="1"/>
      <c r="H379" s="1"/>
    </row>
    <row r="380" spans="3:8" ht="23.25">
      <c r="C380" s="1"/>
      <c r="D380" s="1"/>
      <c r="E380" s="1"/>
      <c r="F380" s="1"/>
      <c r="G380" s="1"/>
      <c r="H380" s="1"/>
    </row>
    <row r="381" spans="3:8" ht="23.25">
      <c r="C381" s="1"/>
      <c r="D381" s="1"/>
      <c r="E381" s="1"/>
      <c r="F381" s="1"/>
      <c r="G381" s="1"/>
      <c r="H381" s="1"/>
    </row>
    <row r="382" spans="3:8" ht="23.25">
      <c r="C382" s="1"/>
      <c r="D382" s="1"/>
      <c r="E382" s="1"/>
      <c r="F382" s="1"/>
      <c r="G382" s="1"/>
      <c r="H382" s="1"/>
    </row>
    <row r="383" spans="3:8" ht="23.25">
      <c r="C383" s="1"/>
      <c r="D383" s="1"/>
      <c r="E383" s="1"/>
      <c r="F383" s="1"/>
      <c r="G383" s="1"/>
      <c r="H383" s="1"/>
    </row>
    <row r="384" spans="3:8" ht="23.25">
      <c r="C384" s="1"/>
      <c r="D384" s="1"/>
      <c r="E384" s="1"/>
      <c r="F384" s="1"/>
      <c r="G384" s="1"/>
      <c r="H384" s="1"/>
    </row>
    <row r="385" spans="3:8" ht="23.25">
      <c r="C385" s="1"/>
      <c r="D385" s="1"/>
      <c r="E385" s="1"/>
      <c r="F385" s="1"/>
      <c r="G385" s="1"/>
      <c r="H385" s="1"/>
    </row>
    <row r="386" spans="3:8" ht="23.25">
      <c r="C386" s="1"/>
      <c r="D386" s="1"/>
      <c r="E386" s="1"/>
      <c r="F386" s="1"/>
      <c r="G386" s="1"/>
      <c r="H386" s="1"/>
    </row>
    <row r="387" spans="3:8" ht="23.25">
      <c r="C387" s="1"/>
      <c r="D387" s="1"/>
      <c r="E387" s="1"/>
      <c r="F387" s="1"/>
      <c r="G387" s="1"/>
      <c r="H387" s="1"/>
    </row>
    <row r="388" spans="3:8" ht="23.25">
      <c r="C388" s="1"/>
      <c r="D388" s="1"/>
      <c r="E388" s="1"/>
      <c r="F388" s="1"/>
      <c r="G388" s="1"/>
      <c r="H388" s="1"/>
    </row>
    <row r="389" spans="3:8" ht="23.25">
      <c r="C389" s="1"/>
      <c r="D389" s="1"/>
      <c r="E389" s="1"/>
      <c r="F389" s="1"/>
      <c r="G389" s="1"/>
      <c r="H389" s="1"/>
    </row>
    <row r="390" spans="3:8" ht="23.25">
      <c r="C390" s="1"/>
      <c r="D390" s="1"/>
      <c r="E390" s="1"/>
      <c r="F390" s="1"/>
      <c r="G390" s="1"/>
      <c r="H390" s="1"/>
    </row>
    <row r="391" spans="3:8" ht="23.25">
      <c r="C391" s="1"/>
      <c r="D391" s="1"/>
      <c r="E391" s="1"/>
      <c r="F391" s="1"/>
      <c r="G391" s="1"/>
      <c r="H391" s="1"/>
    </row>
    <row r="392" spans="3:8" ht="23.25">
      <c r="C392" s="1"/>
      <c r="D392" s="1"/>
      <c r="E392" s="1"/>
      <c r="F392" s="1"/>
      <c r="G392" s="1"/>
      <c r="H392" s="1"/>
    </row>
    <row r="393" spans="3:8" ht="23.25">
      <c r="C393" s="1"/>
      <c r="D393" s="1"/>
      <c r="E393" s="1"/>
      <c r="F393" s="1"/>
      <c r="G393" s="1"/>
      <c r="H393" s="1"/>
    </row>
    <row r="394" spans="3:8" ht="23.25">
      <c r="C394" s="1"/>
      <c r="D394" s="1"/>
      <c r="E394" s="1"/>
      <c r="F394" s="1"/>
      <c r="G394" s="1"/>
      <c r="H394" s="1"/>
    </row>
    <row r="395" spans="3:8" ht="23.25">
      <c r="C395" s="1"/>
      <c r="D395" s="1"/>
      <c r="E395" s="1"/>
      <c r="F395" s="1"/>
      <c r="G395" s="1"/>
      <c r="H395" s="1"/>
    </row>
    <row r="396" spans="3:8" ht="23.25">
      <c r="C396" s="1"/>
      <c r="D396" s="1"/>
      <c r="E396" s="1"/>
      <c r="F396" s="1"/>
      <c r="G396" s="1"/>
      <c r="H396" s="1"/>
    </row>
    <row r="397" spans="3:8" ht="23.25">
      <c r="C397" s="1"/>
      <c r="D397" s="1"/>
      <c r="E397" s="1"/>
      <c r="F397" s="1"/>
      <c r="G397" s="1"/>
      <c r="H397" s="1"/>
    </row>
    <row r="398" spans="3:8" ht="23.25">
      <c r="C398" s="1"/>
      <c r="D398" s="1"/>
      <c r="E398" s="1"/>
      <c r="F398" s="1"/>
      <c r="G398" s="1"/>
      <c r="H398" s="1"/>
    </row>
    <row r="399" spans="3:8" ht="23.25">
      <c r="C399" s="1"/>
      <c r="D399" s="1"/>
      <c r="E399" s="1"/>
      <c r="F399" s="1"/>
      <c r="G399" s="1"/>
      <c r="H399" s="1"/>
    </row>
    <row r="400" spans="3:8" ht="23.25">
      <c r="C400" s="1"/>
      <c r="D400" s="1"/>
      <c r="E400" s="1"/>
      <c r="F400" s="1"/>
      <c r="G400" s="1"/>
      <c r="H400" s="1"/>
    </row>
    <row r="401" spans="3:8" ht="23.25">
      <c r="C401" s="1"/>
      <c r="D401" s="1"/>
      <c r="E401" s="1"/>
      <c r="F401" s="1"/>
      <c r="G401" s="1"/>
      <c r="H401" s="1"/>
    </row>
    <row r="402" spans="3:8" ht="23.25">
      <c r="C402" s="1"/>
      <c r="D402" s="1"/>
      <c r="E402" s="1"/>
      <c r="F402" s="1"/>
      <c r="G402" s="1"/>
      <c r="H402" s="1"/>
    </row>
    <row r="403" spans="3:8" ht="23.25">
      <c r="C403" s="1"/>
      <c r="D403" s="1"/>
      <c r="E403" s="1"/>
      <c r="F403" s="1"/>
      <c r="G403" s="1"/>
      <c r="H403" s="1"/>
    </row>
    <row r="404" spans="3:8" ht="23.25">
      <c r="C404" s="1"/>
      <c r="D404" s="1"/>
      <c r="E404" s="1"/>
      <c r="F404" s="1"/>
      <c r="G404" s="1"/>
      <c r="H404" s="1"/>
    </row>
    <row r="405" spans="3:8" ht="23.25">
      <c r="C405" s="1"/>
      <c r="D405" s="1"/>
      <c r="E405" s="1"/>
      <c r="F405" s="1"/>
      <c r="G405" s="1"/>
      <c r="H405" s="1"/>
    </row>
    <row r="406" spans="3:8" ht="23.25">
      <c r="C406" s="1"/>
      <c r="D406" s="1"/>
      <c r="E406" s="1"/>
      <c r="F406" s="1"/>
      <c r="G406" s="1"/>
      <c r="H406" s="1"/>
    </row>
    <row r="407" spans="3:8" ht="23.25">
      <c r="C407" s="1"/>
      <c r="D407" s="1"/>
      <c r="E407" s="1"/>
      <c r="F407" s="1"/>
      <c r="G407" s="1"/>
      <c r="H407" s="1"/>
    </row>
    <row r="408" spans="3:8" ht="23.25">
      <c r="C408" s="1"/>
      <c r="D408" s="1"/>
      <c r="E408" s="1"/>
      <c r="F408" s="1"/>
      <c r="G408" s="1"/>
      <c r="H408" s="1"/>
    </row>
    <row r="409" spans="3:8" ht="23.25">
      <c r="C409" s="1"/>
      <c r="D409" s="1"/>
      <c r="E409" s="1"/>
      <c r="F409" s="1"/>
      <c r="G409" s="1"/>
      <c r="H409" s="1"/>
    </row>
    <row r="410" spans="3:8" ht="23.25">
      <c r="C410" s="1"/>
      <c r="D410" s="1"/>
      <c r="E410" s="1"/>
      <c r="F410" s="1"/>
      <c r="G410" s="1"/>
      <c r="H410" s="1"/>
    </row>
    <row r="411" spans="3:8" ht="23.25">
      <c r="C411" s="1"/>
      <c r="D411" s="1"/>
      <c r="E411" s="1"/>
      <c r="F411" s="1"/>
      <c r="G411" s="1"/>
      <c r="H411" s="1"/>
    </row>
    <row r="412" spans="3:8" ht="23.25">
      <c r="C412" s="1"/>
      <c r="D412" s="1"/>
      <c r="E412" s="1"/>
      <c r="F412" s="1"/>
      <c r="G412" s="1"/>
      <c r="H412" s="1"/>
    </row>
    <row r="413" spans="3:8" ht="23.25">
      <c r="C413" s="1"/>
      <c r="D413" s="1"/>
      <c r="E413" s="1"/>
      <c r="F413" s="1"/>
      <c r="G413" s="1"/>
      <c r="H413" s="1"/>
    </row>
    <row r="414" spans="3:8" ht="23.25">
      <c r="C414" s="1"/>
      <c r="D414" s="1"/>
      <c r="E414" s="1"/>
      <c r="F414" s="1"/>
      <c r="G414" s="1"/>
      <c r="H414" s="1"/>
    </row>
    <row r="415" spans="3:8" ht="23.25">
      <c r="C415" s="1"/>
      <c r="D415" s="1"/>
      <c r="E415" s="1"/>
      <c r="F415" s="1"/>
      <c r="G415" s="1"/>
      <c r="H415" s="1"/>
    </row>
    <row r="416" spans="3:8" ht="23.25">
      <c r="C416" s="1"/>
      <c r="D416" s="1"/>
      <c r="E416" s="1"/>
      <c r="F416" s="1"/>
      <c r="G416" s="1"/>
      <c r="H416" s="1"/>
    </row>
    <row r="417" spans="3:8" ht="23.25">
      <c r="C417" s="1"/>
      <c r="D417" s="1"/>
      <c r="E417" s="1"/>
      <c r="F417" s="1"/>
      <c r="G417" s="1"/>
      <c r="H417" s="1"/>
    </row>
    <row r="418" spans="3:8" ht="23.25">
      <c r="C418" s="1"/>
      <c r="D418" s="1"/>
      <c r="E418" s="1"/>
      <c r="F418" s="1"/>
      <c r="G418" s="1"/>
      <c r="H418" s="1"/>
    </row>
    <row r="419" spans="3:8" ht="23.25">
      <c r="C419" s="1"/>
      <c r="D419" s="1"/>
      <c r="E419" s="1"/>
      <c r="F419" s="1"/>
      <c r="G419" s="1"/>
      <c r="H419" s="1"/>
    </row>
  </sheetData>
  <sheetProtection/>
  <mergeCells count="907">
    <mergeCell ref="A11:B11"/>
    <mergeCell ref="C11:D11"/>
    <mergeCell ref="E11:F11"/>
    <mergeCell ref="G11:H11"/>
    <mergeCell ref="I11:K11"/>
    <mergeCell ref="G106:H106"/>
    <mergeCell ref="K20:K22"/>
    <mergeCell ref="I33:K33"/>
    <mergeCell ref="A28:B28"/>
    <mergeCell ref="G28:H28"/>
    <mergeCell ref="E9:F9"/>
    <mergeCell ref="E10:F10"/>
    <mergeCell ref="C33:D33"/>
    <mergeCell ref="C34:D34"/>
    <mergeCell ref="D23:H23"/>
    <mergeCell ref="D24:H24"/>
    <mergeCell ref="D25:H25"/>
    <mergeCell ref="G34:H34"/>
    <mergeCell ref="C28:D28"/>
    <mergeCell ref="E28:F28"/>
    <mergeCell ref="C187:D187"/>
    <mergeCell ref="E187:F187"/>
    <mergeCell ref="G187:H187"/>
    <mergeCell ref="I187:K187"/>
    <mergeCell ref="D191:H191"/>
    <mergeCell ref="D192:H192"/>
    <mergeCell ref="K188:K189"/>
    <mergeCell ref="D190:H190"/>
    <mergeCell ref="K236:K237"/>
    <mergeCell ref="C211:D211"/>
    <mergeCell ref="E211:F211"/>
    <mergeCell ref="G211:H211"/>
    <mergeCell ref="I211:K211"/>
    <mergeCell ref="D215:H215"/>
    <mergeCell ref="D216:H216"/>
    <mergeCell ref="K212:K213"/>
    <mergeCell ref="D214:H214"/>
    <mergeCell ref="I28:K28"/>
    <mergeCell ref="A27:B27"/>
    <mergeCell ref="C27:D27"/>
    <mergeCell ref="G27:H27"/>
    <mergeCell ref="E27:F27"/>
    <mergeCell ref="I27:K27"/>
    <mergeCell ref="E7:F7"/>
    <mergeCell ref="D1:H1"/>
    <mergeCell ref="D2:H2"/>
    <mergeCell ref="D3:H3"/>
    <mergeCell ref="A6:B6"/>
    <mergeCell ref="C6:D6"/>
    <mergeCell ref="E6:F6"/>
    <mergeCell ref="G6:H6"/>
    <mergeCell ref="A7:B7"/>
    <mergeCell ref="A9:B9"/>
    <mergeCell ref="A10:B10"/>
    <mergeCell ref="C7:D7"/>
    <mergeCell ref="C8:D8"/>
    <mergeCell ref="C9:D9"/>
    <mergeCell ref="C10:D10"/>
    <mergeCell ref="I7:K7"/>
    <mergeCell ref="I8:K8"/>
    <mergeCell ref="I9:K9"/>
    <mergeCell ref="I10:K10"/>
    <mergeCell ref="G7:H7"/>
    <mergeCell ref="I6:K6"/>
    <mergeCell ref="E8:F8"/>
    <mergeCell ref="A29:B29"/>
    <mergeCell ref="C29:D29"/>
    <mergeCell ref="E29:F29"/>
    <mergeCell ref="G29:H29"/>
    <mergeCell ref="I29:K29"/>
    <mergeCell ref="G8:H8"/>
    <mergeCell ref="G9:H9"/>
    <mergeCell ref="G10:H10"/>
    <mergeCell ref="A8:B8"/>
    <mergeCell ref="A30:B30"/>
    <mergeCell ref="C30:D30"/>
    <mergeCell ref="E30:F30"/>
    <mergeCell ref="G30:H30"/>
    <mergeCell ref="I30:K30"/>
    <mergeCell ref="A31:B31"/>
    <mergeCell ref="C31:D31"/>
    <mergeCell ref="E31:F31"/>
    <mergeCell ref="G31:H31"/>
    <mergeCell ref="I31:K31"/>
    <mergeCell ref="C37:D37"/>
    <mergeCell ref="A32:B32"/>
    <mergeCell ref="E32:F32"/>
    <mergeCell ref="I32:K32"/>
    <mergeCell ref="C32:D32"/>
    <mergeCell ref="A33:B33"/>
    <mergeCell ref="A34:B34"/>
    <mergeCell ref="E34:F34"/>
    <mergeCell ref="G32:H32"/>
    <mergeCell ref="G33:H33"/>
    <mergeCell ref="A39:B39"/>
    <mergeCell ref="C38:D38"/>
    <mergeCell ref="C39:D39"/>
    <mergeCell ref="E39:F39"/>
    <mergeCell ref="A35:B35"/>
    <mergeCell ref="A36:B36"/>
    <mergeCell ref="A37:B37"/>
    <mergeCell ref="A38:B38"/>
    <mergeCell ref="C35:D35"/>
    <mergeCell ref="C36:D36"/>
    <mergeCell ref="G35:H35"/>
    <mergeCell ref="G36:H36"/>
    <mergeCell ref="G37:H37"/>
    <mergeCell ref="G38:H38"/>
    <mergeCell ref="G39:H39"/>
    <mergeCell ref="E33:F33"/>
    <mergeCell ref="E35:F35"/>
    <mergeCell ref="E36:F36"/>
    <mergeCell ref="E37:F37"/>
    <mergeCell ref="E38:F38"/>
    <mergeCell ref="I34:K34"/>
    <mergeCell ref="I35:K35"/>
    <mergeCell ref="I36:K36"/>
    <mergeCell ref="I37:K37"/>
    <mergeCell ref="I38:K38"/>
    <mergeCell ref="I39:K39"/>
    <mergeCell ref="A40:B40"/>
    <mergeCell ref="A41:B41"/>
    <mergeCell ref="A42:B42"/>
    <mergeCell ref="A43:B43"/>
    <mergeCell ref="C40:D40"/>
    <mergeCell ref="C41:D41"/>
    <mergeCell ref="C42:D42"/>
    <mergeCell ref="C43:D43"/>
    <mergeCell ref="E40:F40"/>
    <mergeCell ref="E41:F41"/>
    <mergeCell ref="E42:F42"/>
    <mergeCell ref="E43:F43"/>
    <mergeCell ref="G40:H40"/>
    <mergeCell ref="G41:H41"/>
    <mergeCell ref="G42:H42"/>
    <mergeCell ref="G43:H43"/>
    <mergeCell ref="I40:K40"/>
    <mergeCell ref="I41:K41"/>
    <mergeCell ref="I42:K42"/>
    <mergeCell ref="I43:K43"/>
    <mergeCell ref="A44:B44"/>
    <mergeCell ref="A115:B115"/>
    <mergeCell ref="C115:D115"/>
    <mergeCell ref="E115:F115"/>
    <mergeCell ref="G115:H115"/>
    <mergeCell ref="I115:K115"/>
    <mergeCell ref="D46:H46"/>
    <mergeCell ref="D47:H47"/>
    <mergeCell ref="D48:H48"/>
    <mergeCell ref="A50:B50"/>
    <mergeCell ref="C50:D50"/>
    <mergeCell ref="E50:F50"/>
    <mergeCell ref="G50:H50"/>
    <mergeCell ref="I50:K50"/>
    <mergeCell ref="A51:B51"/>
    <mergeCell ref="C51:D51"/>
    <mergeCell ref="E51:F51"/>
    <mergeCell ref="G51:H51"/>
    <mergeCell ref="I51:K51"/>
    <mergeCell ref="A52:B52"/>
    <mergeCell ref="C52:D52"/>
    <mergeCell ref="E52:F52"/>
    <mergeCell ref="G52:H52"/>
    <mergeCell ref="I52:K52"/>
    <mergeCell ref="A53:B53"/>
    <mergeCell ref="C53:D53"/>
    <mergeCell ref="E53:F53"/>
    <mergeCell ref="G53:H53"/>
    <mergeCell ref="I53:K53"/>
    <mergeCell ref="A54:B54"/>
    <mergeCell ref="C54:D54"/>
    <mergeCell ref="E54:F54"/>
    <mergeCell ref="G54:H54"/>
    <mergeCell ref="I54:K54"/>
    <mergeCell ref="A55:B55"/>
    <mergeCell ref="C55:D55"/>
    <mergeCell ref="E55:F55"/>
    <mergeCell ref="G55:H55"/>
    <mergeCell ref="I55:K55"/>
    <mergeCell ref="A56:B56"/>
    <mergeCell ref="C56:D56"/>
    <mergeCell ref="E56:F56"/>
    <mergeCell ref="G56:H56"/>
    <mergeCell ref="I56:K56"/>
    <mergeCell ref="A57:B57"/>
    <mergeCell ref="C57:D57"/>
    <mergeCell ref="E57:F57"/>
    <mergeCell ref="G57:H57"/>
    <mergeCell ref="I57:K57"/>
    <mergeCell ref="A58:B58"/>
    <mergeCell ref="C58:D58"/>
    <mergeCell ref="E58:F58"/>
    <mergeCell ref="G58:H58"/>
    <mergeCell ref="I58:K58"/>
    <mergeCell ref="A59:B59"/>
    <mergeCell ref="C59:D59"/>
    <mergeCell ref="E59:F59"/>
    <mergeCell ref="G59:H59"/>
    <mergeCell ref="I59:K59"/>
    <mergeCell ref="A60:B60"/>
    <mergeCell ref="C60:D60"/>
    <mergeCell ref="E60:F60"/>
    <mergeCell ref="G60:H60"/>
    <mergeCell ref="I60:K60"/>
    <mergeCell ref="A61:B61"/>
    <mergeCell ref="C61:D61"/>
    <mergeCell ref="E61:F61"/>
    <mergeCell ref="G61:H61"/>
    <mergeCell ref="I61:K61"/>
    <mergeCell ref="A62:B62"/>
    <mergeCell ref="C62:D62"/>
    <mergeCell ref="E62:F62"/>
    <mergeCell ref="G62:H62"/>
    <mergeCell ref="I62:K62"/>
    <mergeCell ref="A63:B63"/>
    <mergeCell ref="C63:D63"/>
    <mergeCell ref="E63:F63"/>
    <mergeCell ref="G63:H63"/>
    <mergeCell ref="I63:K63"/>
    <mergeCell ref="A64:B64"/>
    <mergeCell ref="C64:D64"/>
    <mergeCell ref="E64:F64"/>
    <mergeCell ref="G64:H64"/>
    <mergeCell ref="I64:K64"/>
    <mergeCell ref="A65:B65"/>
    <mergeCell ref="C65:D65"/>
    <mergeCell ref="E65:F65"/>
    <mergeCell ref="G65:H65"/>
    <mergeCell ref="I65:K65"/>
    <mergeCell ref="A66:B66"/>
    <mergeCell ref="C66:D66"/>
    <mergeCell ref="E66:F66"/>
    <mergeCell ref="G66:H66"/>
    <mergeCell ref="I66:K66"/>
    <mergeCell ref="A69:B69"/>
    <mergeCell ref="C69:D69"/>
    <mergeCell ref="E69:F69"/>
    <mergeCell ref="G69:H69"/>
    <mergeCell ref="D70:H70"/>
    <mergeCell ref="D71:H71"/>
    <mergeCell ref="D72:H72"/>
    <mergeCell ref="A74:B74"/>
    <mergeCell ref="C74:D74"/>
    <mergeCell ref="E74:F74"/>
    <mergeCell ref="G74:H74"/>
    <mergeCell ref="I74:K74"/>
    <mergeCell ref="A75:B75"/>
    <mergeCell ref="C75:D75"/>
    <mergeCell ref="E75:F75"/>
    <mergeCell ref="G75:H75"/>
    <mergeCell ref="I75:K75"/>
    <mergeCell ref="A76:B76"/>
    <mergeCell ref="C76:D76"/>
    <mergeCell ref="E76:F76"/>
    <mergeCell ref="G76:H76"/>
    <mergeCell ref="I76:K76"/>
    <mergeCell ref="A77:B77"/>
    <mergeCell ref="C77:D77"/>
    <mergeCell ref="E77:F77"/>
    <mergeCell ref="G77:H77"/>
    <mergeCell ref="I77:K77"/>
    <mergeCell ref="A78:B78"/>
    <mergeCell ref="C78:D78"/>
    <mergeCell ref="E78:F78"/>
    <mergeCell ref="G78:H78"/>
    <mergeCell ref="I78:K78"/>
    <mergeCell ref="A79:B79"/>
    <mergeCell ref="C79:D79"/>
    <mergeCell ref="E79:F79"/>
    <mergeCell ref="G79:H79"/>
    <mergeCell ref="I79:K79"/>
    <mergeCell ref="A80:B80"/>
    <mergeCell ref="C80:D80"/>
    <mergeCell ref="E80:F80"/>
    <mergeCell ref="G80:H80"/>
    <mergeCell ref="I80:K80"/>
    <mergeCell ref="A81:B81"/>
    <mergeCell ref="C81:D81"/>
    <mergeCell ref="E81:F81"/>
    <mergeCell ref="G81:H81"/>
    <mergeCell ref="I81:K81"/>
    <mergeCell ref="A82:B82"/>
    <mergeCell ref="C82:D82"/>
    <mergeCell ref="E82:F82"/>
    <mergeCell ref="G82:H82"/>
    <mergeCell ref="I82:K82"/>
    <mergeCell ref="A83:B83"/>
    <mergeCell ref="C83:D83"/>
    <mergeCell ref="E83:F83"/>
    <mergeCell ref="G83:H83"/>
    <mergeCell ref="I83:K83"/>
    <mergeCell ref="A84:B84"/>
    <mergeCell ref="C84:D84"/>
    <mergeCell ref="E84:F84"/>
    <mergeCell ref="G84:H84"/>
    <mergeCell ref="I84:K84"/>
    <mergeCell ref="A85:B85"/>
    <mergeCell ref="C85:D85"/>
    <mergeCell ref="E85:F85"/>
    <mergeCell ref="G85:H85"/>
    <mergeCell ref="I85:K85"/>
    <mergeCell ref="A86:B86"/>
    <mergeCell ref="C86:D86"/>
    <mergeCell ref="E86:F86"/>
    <mergeCell ref="G86:H86"/>
    <mergeCell ref="I86:K86"/>
    <mergeCell ref="A87:B87"/>
    <mergeCell ref="C87:D87"/>
    <mergeCell ref="E87:F87"/>
    <mergeCell ref="G87:H87"/>
    <mergeCell ref="I87:K87"/>
    <mergeCell ref="A88:B88"/>
    <mergeCell ref="C88:D88"/>
    <mergeCell ref="E88:F88"/>
    <mergeCell ref="G88:H88"/>
    <mergeCell ref="I88:K88"/>
    <mergeCell ref="A89:B89"/>
    <mergeCell ref="C89:D89"/>
    <mergeCell ref="E89:F89"/>
    <mergeCell ref="G89:H89"/>
    <mergeCell ref="I89:K89"/>
    <mergeCell ref="A90:B90"/>
    <mergeCell ref="C90:D90"/>
    <mergeCell ref="E90:F90"/>
    <mergeCell ref="G90:H90"/>
    <mergeCell ref="I90:K90"/>
    <mergeCell ref="A93:B93"/>
    <mergeCell ref="C93:D93"/>
    <mergeCell ref="E93:F93"/>
    <mergeCell ref="G93:H93"/>
    <mergeCell ref="K92:K93"/>
    <mergeCell ref="D94:H94"/>
    <mergeCell ref="D95:H95"/>
    <mergeCell ref="D96:H96"/>
    <mergeCell ref="A98:B98"/>
    <mergeCell ref="C98:D98"/>
    <mergeCell ref="E98:F98"/>
    <mergeCell ref="G98:H98"/>
    <mergeCell ref="C101:D101"/>
    <mergeCell ref="E101:F101"/>
    <mergeCell ref="G101:H101"/>
    <mergeCell ref="I101:K101"/>
    <mergeCell ref="I98:K98"/>
    <mergeCell ref="A99:B99"/>
    <mergeCell ref="C99:D99"/>
    <mergeCell ref="E99:F99"/>
    <mergeCell ref="G99:H99"/>
    <mergeCell ref="I99:K99"/>
    <mergeCell ref="C103:D103"/>
    <mergeCell ref="E103:F103"/>
    <mergeCell ref="G103:H103"/>
    <mergeCell ref="I103:K103"/>
    <mergeCell ref="A100:B100"/>
    <mergeCell ref="C100:D100"/>
    <mergeCell ref="E100:F100"/>
    <mergeCell ref="G100:H100"/>
    <mergeCell ref="I100:K100"/>
    <mergeCell ref="A101:B101"/>
    <mergeCell ref="C105:D105"/>
    <mergeCell ref="E105:F105"/>
    <mergeCell ref="I105:K105"/>
    <mergeCell ref="A102:B102"/>
    <mergeCell ref="C102:D102"/>
    <mergeCell ref="E102:F102"/>
    <mergeCell ref="G102:H102"/>
    <mergeCell ref="I102:K102"/>
    <mergeCell ref="G105:H105"/>
    <mergeCell ref="A103:B103"/>
    <mergeCell ref="C107:D107"/>
    <mergeCell ref="E107:F107"/>
    <mergeCell ref="G107:H107"/>
    <mergeCell ref="I107:K107"/>
    <mergeCell ref="A104:B104"/>
    <mergeCell ref="C104:D104"/>
    <mergeCell ref="E104:F104"/>
    <mergeCell ref="G104:H104"/>
    <mergeCell ref="I104:K104"/>
    <mergeCell ref="A105:B105"/>
    <mergeCell ref="A109:B109"/>
    <mergeCell ref="C109:D109"/>
    <mergeCell ref="E109:F109"/>
    <mergeCell ref="G109:H109"/>
    <mergeCell ref="I109:K109"/>
    <mergeCell ref="A106:B106"/>
    <mergeCell ref="C106:D106"/>
    <mergeCell ref="E106:F106"/>
    <mergeCell ref="I106:K106"/>
    <mergeCell ref="A107:B107"/>
    <mergeCell ref="A111:B111"/>
    <mergeCell ref="C111:D111"/>
    <mergeCell ref="E111:F111"/>
    <mergeCell ref="G111:H111"/>
    <mergeCell ref="I111:K111"/>
    <mergeCell ref="A108:B108"/>
    <mergeCell ref="C108:D108"/>
    <mergeCell ref="E108:F108"/>
    <mergeCell ref="G108:H108"/>
    <mergeCell ref="I108:K108"/>
    <mergeCell ref="A113:B113"/>
    <mergeCell ref="C113:D113"/>
    <mergeCell ref="E113:F113"/>
    <mergeCell ref="G113:H113"/>
    <mergeCell ref="I113:K113"/>
    <mergeCell ref="A110:B110"/>
    <mergeCell ref="C110:D110"/>
    <mergeCell ref="E110:F110"/>
    <mergeCell ref="G110:H110"/>
    <mergeCell ref="I110:K110"/>
    <mergeCell ref="I114:K114"/>
    <mergeCell ref="A117:B117"/>
    <mergeCell ref="C117:D117"/>
    <mergeCell ref="E117:F117"/>
    <mergeCell ref="G117:H117"/>
    <mergeCell ref="A112:B112"/>
    <mergeCell ref="C112:D112"/>
    <mergeCell ref="E112:F112"/>
    <mergeCell ref="G112:H112"/>
    <mergeCell ref="I112:K112"/>
    <mergeCell ref="D118:H118"/>
    <mergeCell ref="D119:H119"/>
    <mergeCell ref="D120:H120"/>
    <mergeCell ref="A122:B122"/>
    <mergeCell ref="C122:D122"/>
    <mergeCell ref="E122:F122"/>
    <mergeCell ref="G122:H122"/>
    <mergeCell ref="I122:K122"/>
    <mergeCell ref="A123:B123"/>
    <mergeCell ref="C123:D123"/>
    <mergeCell ref="E123:F123"/>
    <mergeCell ref="G123:H123"/>
    <mergeCell ref="I123:K123"/>
    <mergeCell ref="A124:B124"/>
    <mergeCell ref="C124:D124"/>
    <mergeCell ref="E124:F124"/>
    <mergeCell ref="G124:H124"/>
    <mergeCell ref="I124:K124"/>
    <mergeCell ref="A125:B125"/>
    <mergeCell ref="C125:D125"/>
    <mergeCell ref="E125:F125"/>
    <mergeCell ref="G125:H125"/>
    <mergeCell ref="I125:K125"/>
    <mergeCell ref="A126:B126"/>
    <mergeCell ref="C126:D126"/>
    <mergeCell ref="E126:F126"/>
    <mergeCell ref="G126:H126"/>
    <mergeCell ref="I126:K126"/>
    <mergeCell ref="A127:B127"/>
    <mergeCell ref="C127:D127"/>
    <mergeCell ref="E127:F127"/>
    <mergeCell ref="G127:H127"/>
    <mergeCell ref="I127:K127"/>
    <mergeCell ref="A128:B128"/>
    <mergeCell ref="C128:D128"/>
    <mergeCell ref="E128:F128"/>
    <mergeCell ref="G128:H128"/>
    <mergeCell ref="I128:K128"/>
    <mergeCell ref="A129:B129"/>
    <mergeCell ref="C129:D129"/>
    <mergeCell ref="E129:F129"/>
    <mergeCell ref="G129:H129"/>
    <mergeCell ref="I129:K129"/>
    <mergeCell ref="A130:B130"/>
    <mergeCell ref="C130:D130"/>
    <mergeCell ref="E130:F130"/>
    <mergeCell ref="G130:H130"/>
    <mergeCell ref="I130:K130"/>
    <mergeCell ref="A131:B131"/>
    <mergeCell ref="C131:D131"/>
    <mergeCell ref="E131:F131"/>
    <mergeCell ref="G131:H131"/>
    <mergeCell ref="I131:K131"/>
    <mergeCell ref="A132:B132"/>
    <mergeCell ref="C132:D132"/>
    <mergeCell ref="E132:F132"/>
    <mergeCell ref="G132:H132"/>
    <mergeCell ref="I132:K132"/>
    <mergeCell ref="A133:B133"/>
    <mergeCell ref="C133:D133"/>
    <mergeCell ref="E133:F133"/>
    <mergeCell ref="G133:H133"/>
    <mergeCell ref="I133:K133"/>
    <mergeCell ref="A134:B134"/>
    <mergeCell ref="C134:D134"/>
    <mergeCell ref="E134:F134"/>
    <mergeCell ref="G134:H134"/>
    <mergeCell ref="I134:K134"/>
    <mergeCell ref="A135:B135"/>
    <mergeCell ref="C135:D135"/>
    <mergeCell ref="E135:F135"/>
    <mergeCell ref="G135:H135"/>
    <mergeCell ref="I135:K135"/>
    <mergeCell ref="I136:K136"/>
    <mergeCell ref="A137:B137"/>
    <mergeCell ref="C137:D137"/>
    <mergeCell ref="E137:F137"/>
    <mergeCell ref="G137:H137"/>
    <mergeCell ref="I137:K137"/>
    <mergeCell ref="A141:B141"/>
    <mergeCell ref="C141:D141"/>
    <mergeCell ref="E141:F141"/>
    <mergeCell ref="G141:H141"/>
    <mergeCell ref="A136:B136"/>
    <mergeCell ref="C136:D136"/>
    <mergeCell ref="E136:F136"/>
    <mergeCell ref="G136:H136"/>
    <mergeCell ref="A139:B139"/>
    <mergeCell ref="C139:D139"/>
    <mergeCell ref="D142:H142"/>
    <mergeCell ref="D143:H143"/>
    <mergeCell ref="D144:H144"/>
    <mergeCell ref="A146:B146"/>
    <mergeCell ref="C146:D146"/>
    <mergeCell ref="E146:F146"/>
    <mergeCell ref="G146:H146"/>
    <mergeCell ref="I146:K146"/>
    <mergeCell ref="A147:B147"/>
    <mergeCell ref="C147:D147"/>
    <mergeCell ref="E147:F147"/>
    <mergeCell ref="G147:H147"/>
    <mergeCell ref="I147:K147"/>
    <mergeCell ref="A148:B148"/>
    <mergeCell ref="C148:D148"/>
    <mergeCell ref="E148:F148"/>
    <mergeCell ref="G148:H148"/>
    <mergeCell ref="I148:K148"/>
    <mergeCell ref="A149:B149"/>
    <mergeCell ref="C149:D149"/>
    <mergeCell ref="E149:F149"/>
    <mergeCell ref="G149:H149"/>
    <mergeCell ref="I149:K149"/>
    <mergeCell ref="A150:B150"/>
    <mergeCell ref="C150:D150"/>
    <mergeCell ref="E150:F150"/>
    <mergeCell ref="G150:H150"/>
    <mergeCell ref="I150:K150"/>
    <mergeCell ref="A151:B151"/>
    <mergeCell ref="C151:D151"/>
    <mergeCell ref="E151:F151"/>
    <mergeCell ref="G151:H151"/>
    <mergeCell ref="I151:K151"/>
    <mergeCell ref="A152:B152"/>
    <mergeCell ref="C152:D152"/>
    <mergeCell ref="E152:F152"/>
    <mergeCell ref="G152:H152"/>
    <mergeCell ref="I152:K152"/>
    <mergeCell ref="A153:B153"/>
    <mergeCell ref="C153:D153"/>
    <mergeCell ref="E153:F153"/>
    <mergeCell ref="G153:H153"/>
    <mergeCell ref="I153:K153"/>
    <mergeCell ref="A154:B154"/>
    <mergeCell ref="C154:D154"/>
    <mergeCell ref="E154:F154"/>
    <mergeCell ref="G154:H154"/>
    <mergeCell ref="I154:K154"/>
    <mergeCell ref="A155:B155"/>
    <mergeCell ref="C155:D155"/>
    <mergeCell ref="E155:F155"/>
    <mergeCell ref="G155:H155"/>
    <mergeCell ref="I155:K155"/>
    <mergeCell ref="A156:B156"/>
    <mergeCell ref="C156:D156"/>
    <mergeCell ref="E156:F156"/>
    <mergeCell ref="G156:H156"/>
    <mergeCell ref="I156:K156"/>
    <mergeCell ref="A157:B157"/>
    <mergeCell ref="C157:D157"/>
    <mergeCell ref="E157:F157"/>
    <mergeCell ref="G157:H157"/>
    <mergeCell ref="I157:K157"/>
    <mergeCell ref="A158:B158"/>
    <mergeCell ref="C158:D158"/>
    <mergeCell ref="E158:F158"/>
    <mergeCell ref="G158:H158"/>
    <mergeCell ref="I158:K158"/>
    <mergeCell ref="A159:B159"/>
    <mergeCell ref="C159:D159"/>
    <mergeCell ref="E159:F159"/>
    <mergeCell ref="G159:H159"/>
    <mergeCell ref="I159:K159"/>
    <mergeCell ref="A160:B160"/>
    <mergeCell ref="C160:D160"/>
    <mergeCell ref="E160:F160"/>
    <mergeCell ref="G160:H160"/>
    <mergeCell ref="I160:K160"/>
    <mergeCell ref="A161:B161"/>
    <mergeCell ref="C161:D161"/>
    <mergeCell ref="E161:F161"/>
    <mergeCell ref="G161:H161"/>
    <mergeCell ref="I161:K161"/>
    <mergeCell ref="I162:K162"/>
    <mergeCell ref="A165:B165"/>
    <mergeCell ref="C165:D165"/>
    <mergeCell ref="E165:F165"/>
    <mergeCell ref="G165:H165"/>
    <mergeCell ref="K164:K165"/>
    <mergeCell ref="D166:H166"/>
    <mergeCell ref="D167:H167"/>
    <mergeCell ref="D168:H168"/>
    <mergeCell ref="A170:B170"/>
    <mergeCell ref="C170:D170"/>
    <mergeCell ref="E170:F170"/>
    <mergeCell ref="G170:H170"/>
    <mergeCell ref="I170:K170"/>
    <mergeCell ref="A171:B171"/>
    <mergeCell ref="C171:D171"/>
    <mergeCell ref="E171:F171"/>
    <mergeCell ref="G171:H171"/>
    <mergeCell ref="I171:K171"/>
    <mergeCell ref="A172:B172"/>
    <mergeCell ref="C172:D172"/>
    <mergeCell ref="E172:F172"/>
    <mergeCell ref="G172:H172"/>
    <mergeCell ref="I172:K172"/>
    <mergeCell ref="A173:B173"/>
    <mergeCell ref="C173:D173"/>
    <mergeCell ref="E173:F173"/>
    <mergeCell ref="G173:H173"/>
    <mergeCell ref="I173:K173"/>
    <mergeCell ref="A174:B174"/>
    <mergeCell ref="C174:D174"/>
    <mergeCell ref="E174:F174"/>
    <mergeCell ref="G174:H174"/>
    <mergeCell ref="I174:K174"/>
    <mergeCell ref="A175:B175"/>
    <mergeCell ref="C175:D175"/>
    <mergeCell ref="E175:F175"/>
    <mergeCell ref="G175:H175"/>
    <mergeCell ref="I175:K175"/>
    <mergeCell ref="A176:B176"/>
    <mergeCell ref="C176:D176"/>
    <mergeCell ref="E176:F176"/>
    <mergeCell ref="G176:H176"/>
    <mergeCell ref="I176:K176"/>
    <mergeCell ref="A177:B177"/>
    <mergeCell ref="C177:D177"/>
    <mergeCell ref="E177:F177"/>
    <mergeCell ref="G177:H177"/>
    <mergeCell ref="I177:K177"/>
    <mergeCell ref="A178:B178"/>
    <mergeCell ref="C178:D178"/>
    <mergeCell ref="E178:F178"/>
    <mergeCell ref="G178:H178"/>
    <mergeCell ref="I178:K178"/>
    <mergeCell ref="A179:B179"/>
    <mergeCell ref="C179:D179"/>
    <mergeCell ref="E179:F179"/>
    <mergeCell ref="G179:H179"/>
    <mergeCell ref="I179:K179"/>
    <mergeCell ref="A180:B180"/>
    <mergeCell ref="C180:D180"/>
    <mergeCell ref="E180:F180"/>
    <mergeCell ref="G180:H180"/>
    <mergeCell ref="I180:K180"/>
    <mergeCell ref="A181:B181"/>
    <mergeCell ref="C181:D181"/>
    <mergeCell ref="E181:F181"/>
    <mergeCell ref="G181:H181"/>
    <mergeCell ref="I181:K181"/>
    <mergeCell ref="A182:B182"/>
    <mergeCell ref="C182:D182"/>
    <mergeCell ref="E182:F182"/>
    <mergeCell ref="G182:H182"/>
    <mergeCell ref="I182:K182"/>
    <mergeCell ref="A183:B183"/>
    <mergeCell ref="C183:D183"/>
    <mergeCell ref="E183:F183"/>
    <mergeCell ref="G183:H183"/>
    <mergeCell ref="I183:K183"/>
    <mergeCell ref="A184:B184"/>
    <mergeCell ref="C184:D184"/>
    <mergeCell ref="E184:F184"/>
    <mergeCell ref="G184:H184"/>
    <mergeCell ref="I184:K184"/>
    <mergeCell ref="A185:B185"/>
    <mergeCell ref="C185:D185"/>
    <mergeCell ref="E185:F185"/>
    <mergeCell ref="G185:H185"/>
    <mergeCell ref="I185:K185"/>
    <mergeCell ref="A186:B186"/>
    <mergeCell ref="C186:D186"/>
    <mergeCell ref="E186:F186"/>
    <mergeCell ref="G186:H186"/>
    <mergeCell ref="I186:K186"/>
    <mergeCell ref="A189:B189"/>
    <mergeCell ref="C189:D189"/>
    <mergeCell ref="E189:F189"/>
    <mergeCell ref="G189:H189"/>
    <mergeCell ref="A187:B187"/>
    <mergeCell ref="A194:B194"/>
    <mergeCell ref="C194:D194"/>
    <mergeCell ref="E194:F194"/>
    <mergeCell ref="G194:H194"/>
    <mergeCell ref="I194:K194"/>
    <mergeCell ref="A195:B195"/>
    <mergeCell ref="C195:D195"/>
    <mergeCell ref="E195:F195"/>
    <mergeCell ref="G195:H195"/>
    <mergeCell ref="I195:K195"/>
    <mergeCell ref="A196:B196"/>
    <mergeCell ref="C196:D196"/>
    <mergeCell ref="E196:F196"/>
    <mergeCell ref="G196:H196"/>
    <mergeCell ref="I196:K196"/>
    <mergeCell ref="A197:B197"/>
    <mergeCell ref="C197:D197"/>
    <mergeCell ref="E197:F197"/>
    <mergeCell ref="G197:H197"/>
    <mergeCell ref="I197:K197"/>
    <mergeCell ref="A198:B198"/>
    <mergeCell ref="C198:D198"/>
    <mergeCell ref="E198:F198"/>
    <mergeCell ref="G198:H198"/>
    <mergeCell ref="I198:K198"/>
    <mergeCell ref="A199:B199"/>
    <mergeCell ref="C199:D199"/>
    <mergeCell ref="E199:F199"/>
    <mergeCell ref="G199:H199"/>
    <mergeCell ref="I199:K199"/>
    <mergeCell ref="A200:B200"/>
    <mergeCell ref="C200:D200"/>
    <mergeCell ref="E200:F200"/>
    <mergeCell ref="G200:H200"/>
    <mergeCell ref="I200:K200"/>
    <mergeCell ref="A201:B201"/>
    <mergeCell ref="C201:D201"/>
    <mergeCell ref="E201:F201"/>
    <mergeCell ref="G201:H201"/>
    <mergeCell ref="I201:K201"/>
    <mergeCell ref="A202:B202"/>
    <mergeCell ref="C202:D202"/>
    <mergeCell ref="E202:F202"/>
    <mergeCell ref="G202:H202"/>
    <mergeCell ref="I202:K202"/>
    <mergeCell ref="A203:B203"/>
    <mergeCell ref="C203:D203"/>
    <mergeCell ref="E203:F203"/>
    <mergeCell ref="G203:H203"/>
    <mergeCell ref="I203:K203"/>
    <mergeCell ref="A204:B204"/>
    <mergeCell ref="C204:D204"/>
    <mergeCell ref="E204:F204"/>
    <mergeCell ref="G204:H204"/>
    <mergeCell ref="I204:K204"/>
    <mergeCell ref="A205:B205"/>
    <mergeCell ref="C205:D205"/>
    <mergeCell ref="E205:F205"/>
    <mergeCell ref="G205:H205"/>
    <mergeCell ref="I205:K205"/>
    <mergeCell ref="A206:B206"/>
    <mergeCell ref="C206:D206"/>
    <mergeCell ref="E206:F206"/>
    <mergeCell ref="G206:H206"/>
    <mergeCell ref="I206:K206"/>
    <mergeCell ref="A207:B207"/>
    <mergeCell ref="C207:D207"/>
    <mergeCell ref="E207:F207"/>
    <mergeCell ref="G207:H207"/>
    <mergeCell ref="I207:K207"/>
    <mergeCell ref="A208:B208"/>
    <mergeCell ref="C208:D208"/>
    <mergeCell ref="E208:F208"/>
    <mergeCell ref="G208:H208"/>
    <mergeCell ref="I208:K208"/>
    <mergeCell ref="A209:B209"/>
    <mergeCell ref="C209:D209"/>
    <mergeCell ref="E209:F209"/>
    <mergeCell ref="G209:H209"/>
    <mergeCell ref="I209:K209"/>
    <mergeCell ref="A210:B210"/>
    <mergeCell ref="C210:D210"/>
    <mergeCell ref="E210:F210"/>
    <mergeCell ref="G210:H210"/>
    <mergeCell ref="I210:K210"/>
    <mergeCell ref="A213:B213"/>
    <mergeCell ref="C213:D213"/>
    <mergeCell ref="E213:F213"/>
    <mergeCell ref="G213:H213"/>
    <mergeCell ref="A211:B211"/>
    <mergeCell ref="A218:B218"/>
    <mergeCell ref="C218:D218"/>
    <mergeCell ref="E218:F218"/>
    <mergeCell ref="G218:H218"/>
    <mergeCell ref="I218:K218"/>
    <mergeCell ref="A219:B219"/>
    <mergeCell ref="C219:D219"/>
    <mergeCell ref="E219:F219"/>
    <mergeCell ref="G219:H219"/>
    <mergeCell ref="I219:K219"/>
    <mergeCell ref="A220:B220"/>
    <mergeCell ref="C220:D220"/>
    <mergeCell ref="E220:F220"/>
    <mergeCell ref="G220:H220"/>
    <mergeCell ref="I220:K220"/>
    <mergeCell ref="A221:B221"/>
    <mergeCell ref="C221:D221"/>
    <mergeCell ref="E221:F221"/>
    <mergeCell ref="G221:H221"/>
    <mergeCell ref="I221:K221"/>
    <mergeCell ref="A222:B222"/>
    <mergeCell ref="C222:D222"/>
    <mergeCell ref="E222:F222"/>
    <mergeCell ref="G222:H222"/>
    <mergeCell ref="I222:K222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A225:B225"/>
    <mergeCell ref="C225:D225"/>
    <mergeCell ref="E225:F225"/>
    <mergeCell ref="G225:H225"/>
    <mergeCell ref="I225:K225"/>
    <mergeCell ref="A226:B226"/>
    <mergeCell ref="C226:D226"/>
    <mergeCell ref="E226:F226"/>
    <mergeCell ref="G226:H226"/>
    <mergeCell ref="I226:K226"/>
    <mergeCell ref="A227:B227"/>
    <mergeCell ref="C227:D227"/>
    <mergeCell ref="E227:F227"/>
    <mergeCell ref="G227:H227"/>
    <mergeCell ref="I227:K227"/>
    <mergeCell ref="A228:B228"/>
    <mergeCell ref="C228:D228"/>
    <mergeCell ref="E228:F228"/>
    <mergeCell ref="G228:H228"/>
    <mergeCell ref="I228:K228"/>
    <mergeCell ref="A229:B229"/>
    <mergeCell ref="C229:D229"/>
    <mergeCell ref="E229:F229"/>
    <mergeCell ref="G229:H229"/>
    <mergeCell ref="I229:K229"/>
    <mergeCell ref="A230:B230"/>
    <mergeCell ref="C230:D230"/>
    <mergeCell ref="E230:F230"/>
    <mergeCell ref="G230:H230"/>
    <mergeCell ref="I230:K230"/>
    <mergeCell ref="A231:B231"/>
    <mergeCell ref="C231:D231"/>
    <mergeCell ref="E231:F231"/>
    <mergeCell ref="G231:H231"/>
    <mergeCell ref="I231:K231"/>
    <mergeCell ref="A232:B232"/>
    <mergeCell ref="C232:D232"/>
    <mergeCell ref="E232:F232"/>
    <mergeCell ref="G232:H232"/>
    <mergeCell ref="I232:K232"/>
    <mergeCell ref="A233:B233"/>
    <mergeCell ref="C233:D233"/>
    <mergeCell ref="E233:F233"/>
    <mergeCell ref="G233:H233"/>
    <mergeCell ref="I233:K233"/>
    <mergeCell ref="A234:B234"/>
    <mergeCell ref="C234:D234"/>
    <mergeCell ref="E234:F234"/>
    <mergeCell ref="G234:H234"/>
    <mergeCell ref="I234:K234"/>
    <mergeCell ref="A235:B235"/>
    <mergeCell ref="C235:D235"/>
    <mergeCell ref="E235:F235"/>
    <mergeCell ref="G235:H235"/>
    <mergeCell ref="I235:K235"/>
    <mergeCell ref="C44:D44"/>
    <mergeCell ref="E44:F44"/>
    <mergeCell ref="G44:H44"/>
    <mergeCell ref="I44:K44"/>
    <mergeCell ref="K68:K69"/>
    <mergeCell ref="A67:B67"/>
    <mergeCell ref="C67:D67"/>
    <mergeCell ref="E67:F67"/>
    <mergeCell ref="G67:H67"/>
    <mergeCell ref="I67:K67"/>
    <mergeCell ref="A91:B91"/>
    <mergeCell ref="C91:D91"/>
    <mergeCell ref="E91:F91"/>
    <mergeCell ref="G91:H91"/>
    <mergeCell ref="I91:K91"/>
    <mergeCell ref="K116:K117"/>
    <mergeCell ref="A114:B114"/>
    <mergeCell ref="C114:D114"/>
    <mergeCell ref="E114:F114"/>
    <mergeCell ref="G114:H114"/>
    <mergeCell ref="E139:F139"/>
    <mergeCell ref="G139:H139"/>
    <mergeCell ref="I139:K139"/>
    <mergeCell ref="A138:B138"/>
    <mergeCell ref="C138:D138"/>
    <mergeCell ref="E138:F138"/>
    <mergeCell ref="G138:H138"/>
    <mergeCell ref="I138:K138"/>
    <mergeCell ref="K140:K141"/>
    <mergeCell ref="A163:B163"/>
    <mergeCell ref="C163:D163"/>
    <mergeCell ref="E163:F163"/>
    <mergeCell ref="G163:H163"/>
    <mergeCell ref="I163:K163"/>
    <mergeCell ref="A162:B162"/>
    <mergeCell ref="C162:D162"/>
    <mergeCell ref="E162:F162"/>
    <mergeCell ref="G162:H162"/>
  </mergeCells>
  <printOptions/>
  <pageMargins left="0.5511811023622047" right="0.15748031496062992" top="0.5905511811023623" bottom="0.3937007874015748" header="0.5118110236220472" footer="0.5118110236220472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zoomScalePageLayoutView="0" workbookViewId="0" topLeftCell="A49">
      <selection activeCell="G21" sqref="G21"/>
    </sheetView>
  </sheetViews>
  <sheetFormatPr defaultColWidth="9.140625" defaultRowHeight="21.75"/>
  <cols>
    <col min="1" max="1" width="57.28125" style="22" customWidth="1"/>
    <col min="2" max="2" width="13.7109375" style="22" customWidth="1"/>
    <col min="3" max="4" width="12.7109375" style="22" customWidth="1"/>
    <col min="5" max="5" width="15.28125" style="22" customWidth="1"/>
    <col min="6" max="6" width="7.57421875" style="22" customWidth="1"/>
    <col min="7" max="7" width="12.57421875" style="22" customWidth="1"/>
    <col min="8" max="8" width="12.140625" style="22" customWidth="1"/>
    <col min="9" max="13" width="9.140625" style="22" customWidth="1"/>
    <col min="14" max="16384" width="9.140625" style="22" customWidth="1"/>
  </cols>
  <sheetData>
    <row r="1" spans="1:15" ht="23.25">
      <c r="A1" s="211" t="s">
        <v>142</v>
      </c>
      <c r="B1" s="211"/>
      <c r="C1" s="211"/>
      <c r="D1" s="211"/>
      <c r="E1" s="211"/>
      <c r="F1" s="211"/>
      <c r="G1" s="211"/>
      <c r="H1" s="211"/>
      <c r="I1" s="36"/>
      <c r="J1" s="36"/>
      <c r="K1" s="36"/>
      <c r="L1" s="36"/>
      <c r="M1" s="36"/>
      <c r="N1" s="36"/>
      <c r="O1" s="36"/>
    </row>
    <row r="2" spans="1:15" ht="23.25">
      <c r="A2" s="211" t="s">
        <v>646</v>
      </c>
      <c r="B2" s="211"/>
      <c r="C2" s="211"/>
      <c r="D2" s="211"/>
      <c r="E2" s="211"/>
      <c r="F2" s="211"/>
      <c r="G2" s="211"/>
      <c r="H2" s="211"/>
      <c r="I2" s="36"/>
      <c r="J2" s="36"/>
      <c r="K2" s="36"/>
      <c r="L2" s="36"/>
      <c r="M2" s="36"/>
      <c r="N2" s="36"/>
      <c r="O2" s="36"/>
    </row>
    <row r="3" spans="1:15" ht="23.25">
      <c r="A3" s="211" t="s">
        <v>7</v>
      </c>
      <c r="B3" s="211"/>
      <c r="C3" s="211"/>
      <c r="D3" s="211"/>
      <c r="E3" s="211"/>
      <c r="F3" s="211"/>
      <c r="G3" s="211"/>
      <c r="H3" s="211"/>
      <c r="I3" s="36"/>
      <c r="J3" s="36"/>
      <c r="K3" s="36"/>
      <c r="L3" s="36"/>
      <c r="M3" s="36"/>
      <c r="N3" s="36"/>
      <c r="O3" s="36"/>
    </row>
    <row r="4" spans="1:15" ht="23.25">
      <c r="A4" s="211" t="s">
        <v>143</v>
      </c>
      <c r="B4" s="211"/>
      <c r="C4" s="211"/>
      <c r="D4" s="211"/>
      <c r="E4" s="211"/>
      <c r="F4" s="211"/>
      <c r="G4" s="211"/>
      <c r="H4" s="211"/>
      <c r="I4" s="36"/>
      <c r="J4" s="36"/>
      <c r="K4" s="36"/>
      <c r="L4" s="36"/>
      <c r="M4" s="36"/>
      <c r="N4" s="36"/>
      <c r="O4" s="36"/>
    </row>
    <row r="5" spans="1:15" ht="23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0" ht="23.25">
      <c r="A6" s="77"/>
      <c r="B6" s="210" t="s">
        <v>144</v>
      </c>
      <c r="C6" s="210"/>
      <c r="D6" s="210"/>
      <c r="E6" s="210"/>
      <c r="F6" s="210" t="s">
        <v>145</v>
      </c>
      <c r="G6" s="210"/>
      <c r="J6" s="51"/>
    </row>
    <row r="7" spans="1:7" ht="23.25">
      <c r="A7" s="79"/>
      <c r="B7" s="69" t="s">
        <v>146</v>
      </c>
      <c r="C7" s="69" t="s">
        <v>147</v>
      </c>
      <c r="D7" s="69" t="s">
        <v>21</v>
      </c>
      <c r="E7" s="69" t="s">
        <v>26</v>
      </c>
      <c r="F7" s="75" t="s">
        <v>148</v>
      </c>
      <c r="G7" s="69" t="s">
        <v>645</v>
      </c>
    </row>
    <row r="8" spans="1:7" ht="23.25">
      <c r="A8" s="72" t="s">
        <v>149</v>
      </c>
      <c r="B8" s="66"/>
      <c r="C8" s="66"/>
      <c r="D8" s="66"/>
      <c r="E8" s="66"/>
      <c r="F8" s="66"/>
      <c r="G8" s="66"/>
    </row>
    <row r="9" spans="1:7" ht="23.25">
      <c r="A9" s="66" t="s">
        <v>150</v>
      </c>
      <c r="B9" s="125">
        <v>20069</v>
      </c>
      <c r="C9" s="125">
        <v>20429</v>
      </c>
      <c r="D9" s="58">
        <v>22169</v>
      </c>
      <c r="E9" s="58">
        <v>24344</v>
      </c>
      <c r="F9" s="66">
        <v>0.63</v>
      </c>
      <c r="G9" s="58">
        <v>24500</v>
      </c>
    </row>
    <row r="10" spans="1:7" ht="23.25">
      <c r="A10" s="66" t="s">
        <v>154</v>
      </c>
      <c r="B10" s="125">
        <v>50301</v>
      </c>
      <c r="C10" s="125">
        <v>55707</v>
      </c>
      <c r="D10" s="58">
        <v>55438</v>
      </c>
      <c r="E10" s="134">
        <v>47863.31</v>
      </c>
      <c r="F10" s="66">
        <v>0.28</v>
      </c>
      <c r="G10" s="58">
        <v>48000</v>
      </c>
    </row>
    <row r="11" spans="1:7" ht="23.25">
      <c r="A11" s="66" t="s">
        <v>155</v>
      </c>
      <c r="B11" s="125">
        <v>600</v>
      </c>
      <c r="C11" s="125">
        <v>400</v>
      </c>
      <c r="D11" s="58">
        <v>0</v>
      </c>
      <c r="E11" s="58">
        <v>400</v>
      </c>
      <c r="F11" s="66">
        <v>0</v>
      </c>
      <c r="G11" s="58">
        <v>400</v>
      </c>
    </row>
    <row r="12" spans="1:7" ht="23.25">
      <c r="A12" s="76" t="s">
        <v>151</v>
      </c>
      <c r="B12" s="68">
        <f>SUM(B9:B11)</f>
        <v>70970</v>
      </c>
      <c r="C12" s="68">
        <f>SUM(C9:C11)</f>
        <v>76536</v>
      </c>
      <c r="D12" s="59">
        <f>SUM(D9:D11)</f>
        <v>77607</v>
      </c>
      <c r="E12" s="135">
        <v>72607.31</v>
      </c>
      <c r="F12" s="66">
        <v>0.4</v>
      </c>
      <c r="G12" s="59">
        <f>SUM(G9:G11)</f>
        <v>72900</v>
      </c>
    </row>
    <row r="13" spans="1:7" ht="23.25">
      <c r="A13" s="72" t="s">
        <v>152</v>
      </c>
      <c r="B13" s="125"/>
      <c r="C13" s="125"/>
      <c r="D13" s="66"/>
      <c r="E13" s="66"/>
      <c r="F13" s="66"/>
      <c r="G13" s="58"/>
    </row>
    <row r="14" spans="1:7" ht="23.25">
      <c r="A14" s="66" t="s">
        <v>156</v>
      </c>
      <c r="B14" s="125">
        <v>0</v>
      </c>
      <c r="C14" s="125">
        <v>0</v>
      </c>
      <c r="D14" s="74">
        <v>120</v>
      </c>
      <c r="E14" s="74">
        <v>540</v>
      </c>
      <c r="F14" s="66">
        <v>0</v>
      </c>
      <c r="G14" s="58">
        <v>540</v>
      </c>
    </row>
    <row r="15" spans="1:7" ht="23.25">
      <c r="A15" s="66" t="s">
        <v>157</v>
      </c>
      <c r="B15" s="125">
        <v>58</v>
      </c>
      <c r="C15" s="125">
        <v>50</v>
      </c>
      <c r="D15" s="58">
        <v>61</v>
      </c>
      <c r="E15" s="58">
        <v>97</v>
      </c>
      <c r="F15" s="66">
        <v>3</v>
      </c>
      <c r="G15" s="58">
        <v>100</v>
      </c>
    </row>
    <row r="16" spans="1:7" ht="23.25">
      <c r="A16" s="66" t="s">
        <v>158</v>
      </c>
      <c r="B16" s="125">
        <v>0</v>
      </c>
      <c r="C16" s="125">
        <v>0</v>
      </c>
      <c r="D16" s="58">
        <v>0</v>
      </c>
      <c r="E16" s="58">
        <v>0</v>
      </c>
      <c r="F16" s="66">
        <v>0</v>
      </c>
      <c r="G16" s="58">
        <v>0</v>
      </c>
    </row>
    <row r="17" spans="1:7" ht="23.25">
      <c r="A17" s="66" t="s">
        <v>159</v>
      </c>
      <c r="B17" s="125">
        <v>0</v>
      </c>
      <c r="C17" s="125">
        <v>0</v>
      </c>
      <c r="D17" s="70">
        <v>0</v>
      </c>
      <c r="E17" s="70">
        <v>0</v>
      </c>
      <c r="F17" s="66">
        <v>0</v>
      </c>
      <c r="G17" s="70">
        <v>0</v>
      </c>
    </row>
    <row r="18" spans="1:7" ht="23.25">
      <c r="A18" s="66" t="s">
        <v>160</v>
      </c>
      <c r="B18" s="125">
        <v>12500</v>
      </c>
      <c r="C18" s="125">
        <v>0</v>
      </c>
      <c r="D18" s="58">
        <v>0</v>
      </c>
      <c r="E18" s="58">
        <v>5000</v>
      </c>
      <c r="F18" s="66">
        <v>0</v>
      </c>
      <c r="G18" s="58">
        <v>0</v>
      </c>
    </row>
    <row r="19" spans="1:7" ht="23.25">
      <c r="A19" s="66" t="s">
        <v>161</v>
      </c>
      <c r="B19" s="125">
        <v>0</v>
      </c>
      <c r="C19" s="125">
        <v>11100</v>
      </c>
      <c r="D19" s="58">
        <v>10400</v>
      </c>
      <c r="E19" s="58">
        <v>18000</v>
      </c>
      <c r="F19" s="66">
        <v>10</v>
      </c>
      <c r="G19" s="58">
        <v>20000</v>
      </c>
    </row>
    <row r="20" spans="1:7" ht="23.25">
      <c r="A20" s="66" t="s">
        <v>654</v>
      </c>
      <c r="B20" s="125">
        <v>0</v>
      </c>
      <c r="C20" s="125">
        <v>0</v>
      </c>
      <c r="D20" s="58">
        <v>0</v>
      </c>
      <c r="E20" s="58"/>
      <c r="F20" s="66">
        <v>0.09</v>
      </c>
      <c r="G20" s="58">
        <v>214000</v>
      </c>
    </row>
    <row r="21" spans="1:8" ht="23.25">
      <c r="A21" s="76" t="s">
        <v>162</v>
      </c>
      <c r="B21" s="68">
        <f>SUM(B14:B20)</f>
        <v>12558</v>
      </c>
      <c r="C21" s="68">
        <f>SUM(C14:C20)</f>
        <v>11150</v>
      </c>
      <c r="D21" s="59">
        <f>SUM(D14:D20)</f>
        <v>10581</v>
      </c>
      <c r="E21" s="59">
        <f>SUM(E14:E20)</f>
        <v>23637</v>
      </c>
      <c r="F21" s="66">
        <v>0.93</v>
      </c>
      <c r="G21" s="68">
        <f>SUM(G14:G20)</f>
        <v>234640</v>
      </c>
      <c r="H21" s="212" t="s">
        <v>153</v>
      </c>
    </row>
    <row r="22" spans="1:8" ht="23.25">
      <c r="A22" s="78"/>
      <c r="B22" s="78"/>
      <c r="C22" s="78"/>
      <c r="D22" s="78"/>
      <c r="E22" s="78"/>
      <c r="F22" s="78"/>
      <c r="G22" s="78"/>
      <c r="H22" s="212"/>
    </row>
    <row r="23" spans="1:7" ht="23.25">
      <c r="A23" s="78"/>
      <c r="B23" s="78"/>
      <c r="C23" s="78"/>
      <c r="D23" s="78"/>
      <c r="E23" s="78"/>
      <c r="F23" s="78"/>
      <c r="G23" s="78"/>
    </row>
    <row r="25" spans="1:8" ht="23.25">
      <c r="A25" s="211" t="s">
        <v>142</v>
      </c>
      <c r="B25" s="211"/>
      <c r="C25" s="211"/>
      <c r="D25" s="211"/>
      <c r="E25" s="211"/>
      <c r="F25" s="211"/>
      <c r="G25" s="211"/>
      <c r="H25" s="211"/>
    </row>
    <row r="26" spans="1:8" ht="23.25">
      <c r="A26" s="211" t="s">
        <v>646</v>
      </c>
      <c r="B26" s="211"/>
      <c r="C26" s="211"/>
      <c r="D26" s="211"/>
      <c r="E26" s="211"/>
      <c r="F26" s="211"/>
      <c r="G26" s="211"/>
      <c r="H26" s="211"/>
    </row>
    <row r="27" spans="1:8" ht="23.25">
      <c r="A27" s="211" t="s">
        <v>7</v>
      </c>
      <c r="B27" s="211"/>
      <c r="C27" s="211"/>
      <c r="D27" s="211"/>
      <c r="E27" s="211"/>
      <c r="F27" s="211"/>
      <c r="G27" s="211"/>
      <c r="H27" s="211"/>
    </row>
    <row r="28" spans="1:8" ht="23.25">
      <c r="A28" s="211" t="s">
        <v>143</v>
      </c>
      <c r="B28" s="211"/>
      <c r="C28" s="211"/>
      <c r="D28" s="211"/>
      <c r="E28" s="211"/>
      <c r="F28" s="211"/>
      <c r="G28" s="211"/>
      <c r="H28" s="211"/>
    </row>
    <row r="29" spans="1:8" ht="23.25">
      <c r="A29" s="36"/>
      <c r="B29" s="36"/>
      <c r="C29" s="36"/>
      <c r="D29" s="36"/>
      <c r="E29" s="36"/>
      <c r="F29" s="36"/>
      <c r="G29" s="36"/>
      <c r="H29" s="36"/>
    </row>
    <row r="30" spans="1:7" ht="23.25">
      <c r="A30" s="77"/>
      <c r="B30" s="210" t="s">
        <v>144</v>
      </c>
      <c r="C30" s="210"/>
      <c r="D30" s="210"/>
      <c r="E30" s="210"/>
      <c r="F30" s="210" t="s">
        <v>145</v>
      </c>
      <c r="G30" s="210"/>
    </row>
    <row r="31" spans="1:7" ht="23.25">
      <c r="A31" s="79"/>
      <c r="B31" s="69" t="s">
        <v>146</v>
      </c>
      <c r="C31" s="69" t="s">
        <v>147</v>
      </c>
      <c r="D31" s="69" t="s">
        <v>21</v>
      </c>
      <c r="E31" s="69" t="s">
        <v>26</v>
      </c>
      <c r="F31" s="75" t="s">
        <v>148</v>
      </c>
      <c r="G31" s="69" t="s">
        <v>645</v>
      </c>
    </row>
    <row r="32" spans="1:7" ht="23.25">
      <c r="A32" s="72" t="s">
        <v>163</v>
      </c>
      <c r="B32" s="66"/>
      <c r="C32" s="66"/>
      <c r="D32" s="58"/>
      <c r="E32" s="58"/>
      <c r="F32" s="66"/>
      <c r="G32" s="66"/>
    </row>
    <row r="33" spans="1:7" ht="23.25">
      <c r="A33" s="66" t="s">
        <v>164</v>
      </c>
      <c r="B33" s="125">
        <v>32964</v>
      </c>
      <c r="C33" s="125">
        <v>69985</v>
      </c>
      <c r="D33" s="74">
        <v>44960</v>
      </c>
      <c r="E33" s="74">
        <v>105910</v>
      </c>
      <c r="F33" s="66">
        <v>2.43</v>
      </c>
      <c r="G33" s="58">
        <v>56338</v>
      </c>
    </row>
    <row r="34" spans="1:7" ht="23.25">
      <c r="A34" s="76" t="s">
        <v>165</v>
      </c>
      <c r="B34" s="68">
        <v>32964</v>
      </c>
      <c r="C34" s="68">
        <v>69985</v>
      </c>
      <c r="D34" s="68">
        <f>SUM(D33)</f>
        <v>44960</v>
      </c>
      <c r="E34" s="68">
        <f>SUM(E33)</f>
        <v>105910</v>
      </c>
      <c r="F34" s="66">
        <v>2.43</v>
      </c>
      <c r="G34" s="59">
        <f>SUM(G33)</f>
        <v>56338</v>
      </c>
    </row>
    <row r="35" spans="1:7" ht="23.25">
      <c r="A35" s="72" t="s">
        <v>168</v>
      </c>
      <c r="B35" s="125"/>
      <c r="C35" s="125"/>
      <c r="D35" s="58"/>
      <c r="E35" s="58"/>
      <c r="F35" s="66"/>
      <c r="G35" s="58"/>
    </row>
    <row r="36" spans="1:7" ht="23.25">
      <c r="A36" s="72" t="s">
        <v>169</v>
      </c>
      <c r="B36" s="125"/>
      <c r="C36" s="125"/>
      <c r="D36" s="70"/>
      <c r="E36" s="70"/>
      <c r="F36" s="66"/>
      <c r="G36" s="58"/>
    </row>
    <row r="37" spans="1:7" ht="23.25">
      <c r="A37" s="66" t="s">
        <v>170</v>
      </c>
      <c r="B37" s="125">
        <v>19500</v>
      </c>
      <c r="C37" s="125">
        <v>35500</v>
      </c>
      <c r="D37" s="58">
        <v>68500</v>
      </c>
      <c r="E37" s="58">
        <v>13000</v>
      </c>
      <c r="F37" s="66">
        <v>2.43</v>
      </c>
      <c r="G37" s="58">
        <v>13325</v>
      </c>
    </row>
    <row r="38" spans="1:7" ht="23.25">
      <c r="A38" s="66" t="s">
        <v>171</v>
      </c>
      <c r="B38" s="125">
        <v>720</v>
      </c>
      <c r="C38" s="125">
        <v>5700</v>
      </c>
      <c r="D38" s="58">
        <v>6670</v>
      </c>
      <c r="E38" s="58">
        <v>48870</v>
      </c>
      <c r="F38" s="66">
        <v>2.43</v>
      </c>
      <c r="G38" s="58">
        <v>50091</v>
      </c>
    </row>
    <row r="39" spans="1:7" ht="23.25">
      <c r="A39" s="66" t="s">
        <v>172</v>
      </c>
      <c r="B39" s="125">
        <v>0</v>
      </c>
      <c r="C39" s="125">
        <v>0</v>
      </c>
      <c r="D39" s="58">
        <v>0</v>
      </c>
      <c r="E39" s="58">
        <v>0</v>
      </c>
      <c r="F39" s="66"/>
      <c r="G39" s="58">
        <v>0</v>
      </c>
    </row>
    <row r="40" spans="1:7" ht="23.25">
      <c r="A40" s="76" t="s">
        <v>173</v>
      </c>
      <c r="B40" s="68">
        <f>SUM(B37:B39)</f>
        <v>20220</v>
      </c>
      <c r="C40" s="68">
        <f>SUM(C37:C39)</f>
        <v>41200</v>
      </c>
      <c r="D40" s="68">
        <f>SUM(D37:D39)</f>
        <v>75170</v>
      </c>
      <c r="E40" s="68">
        <f>SUM(E37:E39)</f>
        <v>61870</v>
      </c>
      <c r="F40" s="66">
        <v>2.43</v>
      </c>
      <c r="G40" s="59">
        <f>SUM(G37:G39)</f>
        <v>63416</v>
      </c>
    </row>
    <row r="41" spans="1:7" ht="23.25">
      <c r="A41" s="78"/>
      <c r="B41" s="78"/>
      <c r="C41" s="78"/>
      <c r="D41" s="78"/>
      <c r="E41" s="78"/>
      <c r="F41" s="78"/>
      <c r="G41" s="57"/>
    </row>
    <row r="43" ht="23.25">
      <c r="H43" s="212" t="s">
        <v>166</v>
      </c>
    </row>
    <row r="44" ht="23.25">
      <c r="H44" s="212"/>
    </row>
    <row r="46" spans="1:8" ht="23.25">
      <c r="A46" s="211" t="s">
        <v>142</v>
      </c>
      <c r="B46" s="211"/>
      <c r="C46" s="211"/>
      <c r="D46" s="211"/>
      <c r="E46" s="211"/>
      <c r="F46" s="211"/>
      <c r="G46" s="211"/>
      <c r="H46" s="211"/>
    </row>
    <row r="47" spans="1:8" ht="23.25">
      <c r="A47" s="211" t="s">
        <v>646</v>
      </c>
      <c r="B47" s="211"/>
      <c r="C47" s="211"/>
      <c r="D47" s="211"/>
      <c r="E47" s="211"/>
      <c r="F47" s="211"/>
      <c r="G47" s="211"/>
      <c r="H47" s="211"/>
    </row>
    <row r="48" spans="1:8" ht="23.25">
      <c r="A48" s="211" t="s">
        <v>7</v>
      </c>
      <c r="B48" s="211"/>
      <c r="C48" s="211"/>
      <c r="D48" s="211"/>
      <c r="E48" s="211"/>
      <c r="F48" s="211"/>
      <c r="G48" s="211"/>
      <c r="H48" s="211"/>
    </row>
    <row r="49" spans="1:8" ht="23.25">
      <c r="A49" s="211" t="s">
        <v>143</v>
      </c>
      <c r="B49" s="211"/>
      <c r="C49" s="211"/>
      <c r="D49" s="211"/>
      <c r="E49" s="211"/>
      <c r="F49" s="211"/>
      <c r="G49" s="211"/>
      <c r="H49" s="211"/>
    </row>
    <row r="50" spans="1:8" ht="23.25">
      <c r="A50" s="36"/>
      <c r="B50" s="36"/>
      <c r="C50" s="36"/>
      <c r="D50" s="36"/>
      <c r="E50" s="36"/>
      <c r="F50" s="36"/>
      <c r="G50" s="36"/>
      <c r="H50" s="36"/>
    </row>
    <row r="51" spans="1:7" ht="23.25">
      <c r="A51" s="77"/>
      <c r="B51" s="210" t="s">
        <v>144</v>
      </c>
      <c r="C51" s="210"/>
      <c r="D51" s="210"/>
      <c r="E51" s="210"/>
      <c r="F51" s="210" t="s">
        <v>145</v>
      </c>
      <c r="G51" s="210"/>
    </row>
    <row r="52" spans="1:7" ht="23.25">
      <c r="A52" s="79"/>
      <c r="B52" s="69" t="s">
        <v>146</v>
      </c>
      <c r="C52" s="69" t="s">
        <v>147</v>
      </c>
      <c r="D52" s="69" t="s">
        <v>21</v>
      </c>
      <c r="E52" s="69" t="s">
        <v>26</v>
      </c>
      <c r="F52" s="75" t="s">
        <v>148</v>
      </c>
      <c r="G52" s="69" t="s">
        <v>645</v>
      </c>
    </row>
    <row r="53" spans="1:7" ht="23.25">
      <c r="A53" s="72" t="s">
        <v>174</v>
      </c>
      <c r="B53" s="66"/>
      <c r="C53" s="66"/>
      <c r="D53" s="66"/>
      <c r="E53" s="66"/>
      <c r="F53" s="66"/>
      <c r="G53" s="66"/>
    </row>
    <row r="54" spans="1:7" ht="23.25">
      <c r="A54" s="72" t="s">
        <v>175</v>
      </c>
      <c r="B54" s="66"/>
      <c r="C54" s="66"/>
      <c r="D54" s="58"/>
      <c r="E54" s="58"/>
      <c r="F54" s="66"/>
      <c r="G54" s="58"/>
    </row>
    <row r="55" spans="1:7" ht="23.25">
      <c r="A55" s="66" t="s">
        <v>176</v>
      </c>
      <c r="B55" s="125">
        <v>7124529</v>
      </c>
      <c r="C55" s="125">
        <v>6217497</v>
      </c>
      <c r="D55" s="58">
        <v>6891989</v>
      </c>
      <c r="E55" s="134">
        <v>12100718.89</v>
      </c>
      <c r="F55" s="66">
        <v>-9.65</v>
      </c>
      <c r="G55" s="58">
        <v>11035277</v>
      </c>
    </row>
    <row r="56" spans="1:7" ht="23.25">
      <c r="A56" s="66" t="s">
        <v>177</v>
      </c>
      <c r="B56" s="125">
        <v>870779</v>
      </c>
      <c r="C56" s="125">
        <v>831384</v>
      </c>
      <c r="D56" s="58">
        <v>1038062</v>
      </c>
      <c r="E56" s="134">
        <v>1047101.64</v>
      </c>
      <c r="F56" s="66">
        <v>2.43</v>
      </c>
      <c r="G56" s="58">
        <v>1073278</v>
      </c>
    </row>
    <row r="57" spans="1:7" ht="23.25">
      <c r="A57" s="66" t="s">
        <v>178</v>
      </c>
      <c r="B57" s="125">
        <v>2428279</v>
      </c>
      <c r="C57" s="125">
        <v>1975501</v>
      </c>
      <c r="D57" s="58">
        <v>1865215</v>
      </c>
      <c r="E57" s="134">
        <v>2290127.6</v>
      </c>
      <c r="F57" s="66">
        <v>2.43</v>
      </c>
      <c r="G57" s="58">
        <v>2347380</v>
      </c>
    </row>
    <row r="58" spans="1:7" ht="23.25">
      <c r="A58" s="66" t="s">
        <v>179</v>
      </c>
      <c r="B58" s="125">
        <v>643277</v>
      </c>
      <c r="C58" s="125">
        <v>666820</v>
      </c>
      <c r="D58" s="58">
        <v>545271</v>
      </c>
      <c r="E58" s="58">
        <v>690891</v>
      </c>
      <c r="F58" s="66">
        <v>2.43</v>
      </c>
      <c r="G58" s="58">
        <v>708163</v>
      </c>
    </row>
    <row r="59" spans="1:7" ht="23.25">
      <c r="A59" s="66" t="s">
        <v>180</v>
      </c>
      <c r="B59" s="125">
        <v>43782</v>
      </c>
      <c r="C59" s="125">
        <v>53145</v>
      </c>
      <c r="D59" s="58">
        <v>91445</v>
      </c>
      <c r="E59" s="134">
        <v>94398.18</v>
      </c>
      <c r="F59" s="66">
        <v>2.43</v>
      </c>
      <c r="G59" s="58">
        <v>96757</v>
      </c>
    </row>
    <row r="60" spans="1:7" ht="23.25">
      <c r="A60" s="71" t="s">
        <v>181</v>
      </c>
      <c r="B60" s="125">
        <v>32214</v>
      </c>
      <c r="C60" s="125">
        <v>52257</v>
      </c>
      <c r="D60" s="58">
        <v>11431</v>
      </c>
      <c r="E60" s="134">
        <v>30132.76</v>
      </c>
      <c r="F60" s="66">
        <v>2.43</v>
      </c>
      <c r="G60" s="58">
        <v>30885</v>
      </c>
    </row>
    <row r="61" spans="1:7" ht="23.25">
      <c r="A61" s="76" t="s">
        <v>182</v>
      </c>
      <c r="B61" s="68">
        <f>SUM(B55:B60)</f>
        <v>11142860</v>
      </c>
      <c r="C61" s="68">
        <f>SUM(C55:C60)</f>
        <v>9796604</v>
      </c>
      <c r="D61" s="59">
        <f>SUM(D55:D60)</f>
        <v>10443413</v>
      </c>
      <c r="E61" s="135">
        <f>SUM(E55:E60)</f>
        <v>16253370.07</v>
      </c>
      <c r="F61" s="66">
        <v>-6.28</v>
      </c>
      <c r="G61" s="59">
        <f>SUM(G55:G60)</f>
        <v>15291740</v>
      </c>
    </row>
    <row r="62" spans="1:7" ht="23.25">
      <c r="A62" s="72" t="s">
        <v>183</v>
      </c>
      <c r="B62" s="125"/>
      <c r="C62" s="125"/>
      <c r="D62" s="73"/>
      <c r="E62" s="73"/>
      <c r="F62" s="66"/>
      <c r="G62" s="58"/>
    </row>
    <row r="63" spans="1:7" ht="23.25">
      <c r="A63" s="66" t="s">
        <v>184</v>
      </c>
      <c r="B63" s="126">
        <v>8250190</v>
      </c>
      <c r="C63" s="126">
        <v>7451942</v>
      </c>
      <c r="D63" s="58">
        <v>8305376</v>
      </c>
      <c r="E63" s="58">
        <v>4142604</v>
      </c>
      <c r="F63" s="77">
        <v>26.52</v>
      </c>
      <c r="G63" s="58">
        <v>5637966</v>
      </c>
    </row>
    <row r="64" spans="1:7" ht="23.25">
      <c r="A64" s="76" t="s">
        <v>185</v>
      </c>
      <c r="B64" s="127">
        <v>8250190</v>
      </c>
      <c r="C64" s="127">
        <v>7451942</v>
      </c>
      <c r="D64" s="68">
        <f>SUM(D63)</f>
        <v>8305376</v>
      </c>
      <c r="E64" s="68">
        <f>SUM(E63)</f>
        <v>4142604</v>
      </c>
      <c r="F64" s="66">
        <v>26.52</v>
      </c>
      <c r="G64" s="68">
        <f>SUM(G63)</f>
        <v>5637966</v>
      </c>
    </row>
    <row r="65" spans="1:8" ht="23.25">
      <c r="A65" s="76" t="s">
        <v>186</v>
      </c>
      <c r="B65" s="68">
        <f>B12+B21+B34+B40+B61+B64</f>
        <v>19529762</v>
      </c>
      <c r="C65" s="68">
        <f>C12+C21+C34+C40+C61+C64</f>
        <v>17447417</v>
      </c>
      <c r="D65" s="68">
        <f>D12+D21+D34+D40+D61+D64</f>
        <v>18957107</v>
      </c>
      <c r="E65" s="132">
        <f>E64+E61+E40+E34+E21+E12</f>
        <v>20659998.38</v>
      </c>
      <c r="F65" s="66">
        <v>2.52</v>
      </c>
      <c r="G65" s="68">
        <f>G12+G21+G34+G40+G61+G64</f>
        <v>21357000</v>
      </c>
      <c r="H65" s="212" t="s">
        <v>167</v>
      </c>
    </row>
    <row r="66" ht="23.25">
      <c r="H66" s="212"/>
    </row>
  </sheetData>
  <sheetProtection/>
  <mergeCells count="21">
    <mergeCell ref="H65:H66"/>
    <mergeCell ref="H21:H22"/>
    <mergeCell ref="H43:H44"/>
    <mergeCell ref="A46:H46"/>
    <mergeCell ref="A47:H47"/>
    <mergeCell ref="F30:G30"/>
    <mergeCell ref="A1:H1"/>
    <mergeCell ref="A26:H26"/>
    <mergeCell ref="A27:H27"/>
    <mergeCell ref="A28:H28"/>
    <mergeCell ref="B30:E30"/>
    <mergeCell ref="B51:E51"/>
    <mergeCell ref="F51:G51"/>
    <mergeCell ref="A2:H2"/>
    <mergeCell ref="A3:H3"/>
    <mergeCell ref="A4:H4"/>
    <mergeCell ref="B6:E6"/>
    <mergeCell ref="A49:H49"/>
    <mergeCell ref="A48:H48"/>
    <mergeCell ref="A25:H25"/>
    <mergeCell ref="F6:G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50"/>
  <sheetViews>
    <sheetView view="pageBreakPreview" zoomScaleSheetLayoutView="100" zoomScalePageLayoutView="0" workbookViewId="0" topLeftCell="A31">
      <selection activeCell="H1112" sqref="H1112"/>
    </sheetView>
  </sheetViews>
  <sheetFormatPr defaultColWidth="9.140625" defaultRowHeight="21.75"/>
  <cols>
    <col min="8" max="8" width="9.140625" style="0" customWidth="1"/>
    <col min="12" max="12" width="9.8515625" style="0" bestFit="1" customWidth="1"/>
  </cols>
  <sheetData>
    <row r="1" spans="10:11" ht="23.25">
      <c r="J1" s="22" t="s">
        <v>813</v>
      </c>
      <c r="K1" s="10" t="s">
        <v>812</v>
      </c>
    </row>
    <row r="2" spans="1:10" ht="23.25">
      <c r="A2" s="22"/>
      <c r="B2" s="47"/>
      <c r="C2" s="47" t="s">
        <v>274</v>
      </c>
      <c r="D2" s="47"/>
      <c r="E2" s="47"/>
      <c r="F2" s="47"/>
      <c r="G2" s="47"/>
      <c r="H2" s="47"/>
      <c r="I2" s="22"/>
      <c r="J2" s="22"/>
    </row>
    <row r="3" spans="1:10" ht="23.25">
      <c r="A3" s="22"/>
      <c r="B3" s="47"/>
      <c r="C3" s="47"/>
      <c r="D3" s="47" t="s">
        <v>653</v>
      </c>
      <c r="E3" s="47"/>
      <c r="F3" s="47"/>
      <c r="G3" s="47"/>
      <c r="H3" s="47"/>
      <c r="I3" s="22"/>
      <c r="J3" s="22"/>
    </row>
    <row r="4" spans="1:10" ht="23.25">
      <c r="A4" s="22"/>
      <c r="B4" s="47"/>
      <c r="C4" s="47"/>
      <c r="D4" s="47" t="s">
        <v>7</v>
      </c>
      <c r="E4" s="47"/>
      <c r="F4" s="47"/>
      <c r="G4" s="47"/>
      <c r="H4" s="47"/>
      <c r="I4" s="22"/>
      <c r="J4" s="22"/>
    </row>
    <row r="5" spans="1:10" ht="23.25">
      <c r="A5" s="22"/>
      <c r="B5" s="47"/>
      <c r="C5" s="47" t="s">
        <v>275</v>
      </c>
      <c r="D5" s="47"/>
      <c r="E5" s="47"/>
      <c r="F5" s="47"/>
      <c r="G5" s="47"/>
      <c r="H5" s="47"/>
      <c r="I5" s="22"/>
      <c r="J5" s="22"/>
    </row>
    <row r="6" spans="4:10" ht="23.25">
      <c r="D6" s="10" t="s">
        <v>277</v>
      </c>
      <c r="J6" s="22"/>
    </row>
    <row r="7" spans="1:10" ht="23.25">
      <c r="A7" s="47" t="s">
        <v>811</v>
      </c>
      <c r="B7" s="47"/>
      <c r="C7" s="47"/>
      <c r="D7" s="47"/>
      <c r="E7" s="47"/>
      <c r="F7" s="47"/>
      <c r="G7" s="47"/>
      <c r="H7" s="47"/>
      <c r="I7" s="47"/>
      <c r="J7" s="22"/>
    </row>
    <row r="8" spans="1:10" ht="23.25">
      <c r="A8" s="47" t="s">
        <v>276</v>
      </c>
      <c r="B8" s="47"/>
      <c r="C8" s="47"/>
      <c r="D8" s="47"/>
      <c r="E8" s="47"/>
      <c r="F8" s="47"/>
      <c r="G8" s="47"/>
      <c r="H8" s="47"/>
      <c r="I8" s="47"/>
      <c r="J8" s="22"/>
    </row>
    <row r="9" spans="1:10" ht="23.25">
      <c r="A9" s="22"/>
      <c r="B9" s="22"/>
      <c r="C9" s="22"/>
      <c r="D9" s="47" t="s">
        <v>229</v>
      </c>
      <c r="E9" s="47"/>
      <c r="F9" s="22"/>
      <c r="G9" s="22"/>
      <c r="H9" s="22"/>
      <c r="I9" s="22"/>
      <c r="J9" s="22"/>
    </row>
    <row r="10" spans="1:12" ht="23.25">
      <c r="A10" s="47" t="s">
        <v>111</v>
      </c>
      <c r="B10" s="47"/>
      <c r="C10" s="22"/>
      <c r="D10" s="22"/>
      <c r="E10" s="22"/>
      <c r="F10" s="22"/>
      <c r="G10" s="22"/>
      <c r="H10" s="47" t="s">
        <v>13</v>
      </c>
      <c r="I10" s="99">
        <f>I11</f>
        <v>614993</v>
      </c>
      <c r="J10" s="49" t="s">
        <v>11</v>
      </c>
      <c r="L10" s="5">
        <f>I10+I72+I309+I413+I446+I513+I616+I683+I718+I770+I786+I853+I887+I921+I991+I1023+I1058</f>
        <v>21357000</v>
      </c>
    </row>
    <row r="11" spans="1:10" ht="23.25">
      <c r="A11" s="47" t="s">
        <v>278</v>
      </c>
      <c r="B11" s="47"/>
      <c r="C11" s="22"/>
      <c r="D11" s="22"/>
      <c r="E11" s="22"/>
      <c r="F11" s="22"/>
      <c r="G11" s="22"/>
      <c r="H11" s="47" t="s">
        <v>13</v>
      </c>
      <c r="I11" s="99">
        <f>I12</f>
        <v>614993</v>
      </c>
      <c r="J11" s="49" t="s">
        <v>11</v>
      </c>
    </row>
    <row r="12" spans="1:12" ht="23.25">
      <c r="A12" s="87" t="s">
        <v>230</v>
      </c>
      <c r="B12" s="47"/>
      <c r="C12" s="22"/>
      <c r="D12" s="22"/>
      <c r="E12" s="22"/>
      <c r="F12" s="22"/>
      <c r="G12" s="22"/>
      <c r="H12" s="47" t="s">
        <v>13</v>
      </c>
      <c r="I12" s="99">
        <f>I13+I25+I30+I38</f>
        <v>614993</v>
      </c>
      <c r="J12" s="49" t="s">
        <v>11</v>
      </c>
      <c r="L12" s="5">
        <f>I129+I335+I414+I460+I514+I627+I684+I736+I771+I809+I922+I992+I1024+I1069</f>
        <v>7780175</v>
      </c>
    </row>
    <row r="13" spans="1:10" ht="23.25">
      <c r="A13" s="87" t="s">
        <v>632</v>
      </c>
      <c r="B13" s="47"/>
      <c r="C13" s="47"/>
      <c r="D13" s="47"/>
      <c r="E13" s="47"/>
      <c r="F13" s="47"/>
      <c r="G13" s="47"/>
      <c r="H13" s="47" t="s">
        <v>225</v>
      </c>
      <c r="I13" s="99">
        <v>193693</v>
      </c>
      <c r="J13" s="49" t="s">
        <v>11</v>
      </c>
    </row>
    <row r="14" spans="1:12" ht="23.25">
      <c r="A14" s="22" t="s">
        <v>655</v>
      </c>
      <c r="B14" s="22"/>
      <c r="C14" s="22"/>
      <c r="D14" s="22"/>
      <c r="E14" s="22"/>
      <c r="F14" s="22"/>
      <c r="G14" s="22"/>
      <c r="H14" s="22"/>
      <c r="I14" s="22"/>
      <c r="J14" s="22"/>
      <c r="L14" s="5">
        <f>I276+I395+I654+I761+I840+I862+I889</f>
        <v>1841673</v>
      </c>
    </row>
    <row r="15" spans="1:10" ht="23.25">
      <c r="A15" s="22" t="s">
        <v>280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2" ht="23.25">
      <c r="A16" s="47" t="s">
        <v>286</v>
      </c>
      <c r="B16" s="47"/>
      <c r="C16" s="47"/>
      <c r="D16" s="47"/>
      <c r="E16" s="47"/>
      <c r="F16" s="47"/>
      <c r="G16" s="47"/>
      <c r="H16" s="22"/>
      <c r="I16" s="22"/>
      <c r="J16" s="22"/>
      <c r="L16" s="5">
        <f>I253+I555+I701+I854+I944+I1032</f>
        <v>2671000</v>
      </c>
    </row>
    <row r="17" spans="1:10" ht="23.25">
      <c r="A17" s="47" t="s">
        <v>831</v>
      </c>
      <c r="B17" s="47"/>
      <c r="C17" s="47"/>
      <c r="D17" s="47"/>
      <c r="E17" s="47"/>
      <c r="F17" s="47"/>
      <c r="G17" s="47"/>
      <c r="H17" s="22"/>
      <c r="I17" s="22"/>
      <c r="J17" s="22"/>
    </row>
    <row r="18" spans="1:10" ht="23.25">
      <c r="A18" s="22" t="s">
        <v>633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3.25">
      <c r="A19" s="22" t="s">
        <v>656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3.25">
      <c r="A20" s="22" t="s">
        <v>281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23.25">
      <c r="A21" s="22" t="s">
        <v>282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23.25">
      <c r="A22" s="22" t="s">
        <v>283</v>
      </c>
      <c r="B22" s="22"/>
      <c r="C22" s="22"/>
      <c r="D22" s="22"/>
      <c r="E22" s="22"/>
      <c r="F22" s="22"/>
      <c r="G22" s="47"/>
      <c r="H22" s="22"/>
      <c r="I22" s="22"/>
      <c r="J22" s="22"/>
    </row>
    <row r="23" spans="1:10" ht="23.25">
      <c r="A23" s="47" t="s">
        <v>922</v>
      </c>
      <c r="B23" s="47"/>
      <c r="C23" s="47"/>
      <c r="D23" s="47"/>
      <c r="E23" s="47"/>
      <c r="F23" s="47"/>
      <c r="G23" s="47"/>
      <c r="H23" s="22"/>
      <c r="I23" s="22"/>
      <c r="J23" s="22"/>
    </row>
    <row r="24" spans="1:10" ht="23.25">
      <c r="A24" s="47" t="s">
        <v>832</v>
      </c>
      <c r="B24" s="47"/>
      <c r="C24" s="47"/>
      <c r="D24" s="47"/>
      <c r="E24" s="47"/>
      <c r="F24" s="47"/>
      <c r="G24" s="47"/>
      <c r="H24" s="22"/>
      <c r="I24" s="48"/>
      <c r="J24" s="54"/>
    </row>
    <row r="25" spans="1:10" ht="23.25">
      <c r="A25" s="47" t="s">
        <v>634</v>
      </c>
      <c r="B25" s="47"/>
      <c r="C25" s="47"/>
      <c r="D25" s="47"/>
      <c r="E25" s="47"/>
      <c r="F25" s="47"/>
      <c r="G25" s="47"/>
      <c r="H25" s="47" t="s">
        <v>225</v>
      </c>
      <c r="I25" s="99">
        <v>12000</v>
      </c>
      <c r="J25" s="49" t="s">
        <v>11</v>
      </c>
    </row>
    <row r="26" spans="1:10" ht="23.25">
      <c r="A26" s="22" t="s">
        <v>284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23.25">
      <c r="A27" s="22" t="s">
        <v>285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23.25">
      <c r="A28" s="47" t="s">
        <v>287</v>
      </c>
      <c r="B28" s="47"/>
      <c r="C28" s="47"/>
      <c r="D28" s="22"/>
      <c r="E28" s="22"/>
      <c r="F28" s="22"/>
      <c r="G28" s="22"/>
      <c r="H28" s="22"/>
      <c r="I28" s="48"/>
      <c r="J28" s="54"/>
    </row>
    <row r="29" spans="1:10" ht="23.25">
      <c r="A29" s="47" t="s">
        <v>833</v>
      </c>
      <c r="B29" s="47"/>
      <c r="C29" s="47"/>
      <c r="D29" s="47"/>
      <c r="E29" s="47"/>
      <c r="F29" s="47"/>
      <c r="G29" s="47"/>
      <c r="H29" s="22"/>
      <c r="I29" s="22"/>
      <c r="J29" s="22"/>
    </row>
    <row r="30" spans="1:10" ht="23.25">
      <c r="A30" s="47" t="s">
        <v>635</v>
      </c>
      <c r="B30" s="47"/>
      <c r="C30" s="47"/>
      <c r="D30" s="47"/>
      <c r="E30" s="47"/>
      <c r="F30" s="47"/>
      <c r="G30" s="47"/>
      <c r="H30" s="47" t="s">
        <v>225</v>
      </c>
      <c r="I30" s="99">
        <v>157190</v>
      </c>
      <c r="J30" s="49" t="s">
        <v>11</v>
      </c>
    </row>
    <row r="31" spans="1:10" ht="23.25">
      <c r="A31" s="22" t="s">
        <v>279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23.25">
      <c r="A32" s="47" t="s">
        <v>288</v>
      </c>
      <c r="B32" s="47"/>
      <c r="C32" s="22"/>
      <c r="D32" s="22"/>
      <c r="E32" s="22"/>
      <c r="F32" s="22"/>
      <c r="G32" s="22"/>
      <c r="H32" s="22"/>
      <c r="I32" s="22"/>
      <c r="J32" s="22"/>
    </row>
    <row r="33" spans="1:10" ht="23.25">
      <c r="A33" s="47" t="s">
        <v>834</v>
      </c>
      <c r="B33" s="47"/>
      <c r="C33" s="47"/>
      <c r="D33" s="47"/>
      <c r="E33" s="47"/>
      <c r="F33" s="47"/>
      <c r="G33" s="47"/>
      <c r="H33" s="22"/>
      <c r="I33" s="22"/>
      <c r="J33" s="22"/>
    </row>
    <row r="34" spans="1:10" ht="23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3.25">
      <c r="A35" s="10"/>
      <c r="B35" s="10"/>
      <c r="C35" s="10"/>
      <c r="D35" s="10"/>
      <c r="E35" s="10"/>
      <c r="F35" s="10"/>
      <c r="G35" s="10"/>
      <c r="H35" s="10"/>
      <c r="I35" s="10"/>
      <c r="J35" s="22" t="s">
        <v>814</v>
      </c>
    </row>
    <row r="36" spans="1:10" ht="23.25">
      <c r="A36" s="10"/>
      <c r="B36" s="10"/>
      <c r="C36" s="10"/>
      <c r="D36" s="10"/>
      <c r="E36" s="10"/>
      <c r="F36" s="10"/>
      <c r="G36" s="10"/>
      <c r="H36" s="10"/>
      <c r="I36" s="10"/>
      <c r="J36" s="22"/>
    </row>
    <row r="38" spans="1:10" ht="23.25">
      <c r="A38" s="47" t="s">
        <v>636</v>
      </c>
      <c r="B38" s="47"/>
      <c r="C38" s="47"/>
      <c r="D38" s="47"/>
      <c r="E38" s="47"/>
      <c r="F38" s="47"/>
      <c r="G38" s="47"/>
      <c r="H38" s="47" t="s">
        <v>225</v>
      </c>
      <c r="I38" s="99">
        <v>252110</v>
      </c>
      <c r="J38" s="49" t="s">
        <v>11</v>
      </c>
    </row>
    <row r="39" spans="1:10" ht="23.25">
      <c r="A39" s="22" t="s">
        <v>289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23.25">
      <c r="A40" s="22" t="s">
        <v>290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23.25">
      <c r="A41" s="22" t="s">
        <v>291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23.25">
      <c r="A42" s="47" t="s">
        <v>657</v>
      </c>
      <c r="B42" s="47"/>
      <c r="C42" s="47"/>
      <c r="D42" s="47"/>
      <c r="E42" s="47"/>
      <c r="F42" s="47"/>
      <c r="G42" s="22"/>
      <c r="H42" s="22"/>
      <c r="I42" s="22"/>
      <c r="J42" s="22"/>
    </row>
    <row r="43" spans="1:10" ht="23.25">
      <c r="A43" s="47" t="s">
        <v>851</v>
      </c>
      <c r="B43" s="47"/>
      <c r="C43" s="47"/>
      <c r="D43" s="47"/>
      <c r="E43" s="47"/>
      <c r="F43" s="47"/>
      <c r="G43" s="47"/>
      <c r="H43" s="22"/>
      <c r="I43" s="22"/>
      <c r="J43" s="22"/>
    </row>
    <row r="44" spans="1:10" ht="23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23.25">
      <c r="A45" s="22"/>
      <c r="B45" s="22"/>
      <c r="C45" s="22" t="s">
        <v>688</v>
      </c>
      <c r="D45" s="22"/>
      <c r="E45" s="22"/>
      <c r="F45" s="22"/>
      <c r="G45" s="22"/>
      <c r="H45" s="22"/>
      <c r="I45" s="22"/>
      <c r="J45" s="22"/>
    </row>
    <row r="46" spans="1:10" ht="23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23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23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23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23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23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23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23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23.2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23.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23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23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23.2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23.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23.2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23.2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23.2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23.2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23.2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23.2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23.2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23.2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23.2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23.25">
      <c r="A69" s="22"/>
      <c r="B69" s="22"/>
      <c r="C69" s="22"/>
      <c r="D69" s="22"/>
      <c r="E69" s="22"/>
      <c r="F69" s="22"/>
      <c r="G69" s="22"/>
      <c r="H69" s="22"/>
      <c r="I69" s="22"/>
      <c r="J69" s="22" t="s">
        <v>815</v>
      </c>
    </row>
    <row r="70" spans="1:10" ht="23.2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23.25">
      <c r="A71" s="22"/>
      <c r="B71" s="22"/>
      <c r="C71" s="22"/>
      <c r="D71" s="47" t="s">
        <v>231</v>
      </c>
      <c r="E71" s="47"/>
      <c r="F71" s="47"/>
      <c r="G71" s="22"/>
      <c r="H71" s="22"/>
      <c r="I71" s="22"/>
      <c r="J71" s="22"/>
    </row>
    <row r="72" spans="1:12" ht="23.25">
      <c r="A72" s="47" t="s">
        <v>232</v>
      </c>
      <c r="B72" s="47"/>
      <c r="C72" s="47"/>
      <c r="D72" s="47"/>
      <c r="E72" s="47"/>
      <c r="F72" s="22"/>
      <c r="G72" s="22"/>
      <c r="H72" s="49" t="s">
        <v>13</v>
      </c>
      <c r="I72" s="99">
        <f>I73+I129</f>
        <v>7650882</v>
      </c>
      <c r="J72" s="49" t="s">
        <v>11</v>
      </c>
      <c r="L72" s="5"/>
    </row>
    <row r="73" spans="1:10" ht="23.25">
      <c r="A73" s="47" t="s">
        <v>60</v>
      </c>
      <c r="B73" s="47"/>
      <c r="C73" s="47"/>
      <c r="D73" s="47"/>
      <c r="E73" s="47"/>
      <c r="F73" s="22"/>
      <c r="G73" s="22"/>
      <c r="H73" s="49" t="s">
        <v>13</v>
      </c>
      <c r="I73" s="99">
        <f>I74</f>
        <v>5947932</v>
      </c>
      <c r="J73" s="49" t="s">
        <v>11</v>
      </c>
    </row>
    <row r="74" spans="1:10" ht="23.25">
      <c r="A74" s="47" t="s">
        <v>292</v>
      </c>
      <c r="B74" s="47"/>
      <c r="C74" s="47"/>
      <c r="D74" s="47"/>
      <c r="E74" s="47"/>
      <c r="F74" s="22"/>
      <c r="G74" s="22"/>
      <c r="H74" s="49" t="s">
        <v>13</v>
      </c>
      <c r="I74" s="99">
        <f>I76+I80+I84+I88+I92+I106+I112+I116+I120+I124</f>
        <v>5947932</v>
      </c>
      <c r="J74" s="49" t="s">
        <v>11</v>
      </c>
    </row>
    <row r="75" spans="1:10" ht="23.25">
      <c r="A75" s="47" t="s">
        <v>293</v>
      </c>
      <c r="B75" s="47"/>
      <c r="C75" s="47"/>
      <c r="D75" s="47"/>
      <c r="E75" s="47"/>
      <c r="F75" s="22"/>
      <c r="G75" s="22"/>
      <c r="H75" s="22"/>
      <c r="I75" s="22"/>
      <c r="J75" s="22"/>
    </row>
    <row r="76" spans="1:10" ht="23.25">
      <c r="A76" s="47" t="s">
        <v>564</v>
      </c>
      <c r="B76" s="47"/>
      <c r="C76" s="47"/>
      <c r="D76" s="47"/>
      <c r="E76" s="47"/>
      <c r="F76" s="47"/>
      <c r="G76" s="47"/>
      <c r="H76" s="49" t="s">
        <v>225</v>
      </c>
      <c r="I76" s="123">
        <v>514080</v>
      </c>
      <c r="J76" s="49" t="s">
        <v>11</v>
      </c>
    </row>
    <row r="77" spans="1:10" ht="23.25">
      <c r="A77" s="22" t="s">
        <v>294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23.25">
      <c r="A78" s="47" t="s">
        <v>295</v>
      </c>
      <c r="B78" s="47"/>
      <c r="C78" s="22"/>
      <c r="D78" s="22"/>
      <c r="E78" s="22"/>
      <c r="F78" s="22"/>
      <c r="G78" s="22"/>
      <c r="H78" s="22"/>
      <c r="I78" s="22"/>
      <c r="J78" s="22"/>
    </row>
    <row r="79" spans="1:10" ht="23.25">
      <c r="A79" s="47" t="s">
        <v>835</v>
      </c>
      <c r="B79" s="47"/>
      <c r="C79" s="47"/>
      <c r="D79" s="47"/>
      <c r="E79" s="47"/>
      <c r="F79" s="47"/>
      <c r="G79" s="47"/>
      <c r="H79" s="22"/>
      <c r="I79" s="22"/>
      <c r="J79" s="22"/>
    </row>
    <row r="80" spans="1:10" ht="23.25">
      <c r="A80" s="47" t="s">
        <v>565</v>
      </c>
      <c r="B80" s="47"/>
      <c r="C80" s="47"/>
      <c r="D80" s="47"/>
      <c r="E80" s="47"/>
      <c r="F80" s="47"/>
      <c r="G80" s="47"/>
      <c r="H80" s="49" t="s">
        <v>225</v>
      </c>
      <c r="I80" s="99">
        <v>42120</v>
      </c>
      <c r="J80" s="49" t="s">
        <v>11</v>
      </c>
    </row>
    <row r="81" spans="1:10" ht="23.25">
      <c r="A81" s="22" t="s">
        <v>296</v>
      </c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23.25">
      <c r="A82" s="47" t="s">
        <v>295</v>
      </c>
      <c r="B82" s="47"/>
      <c r="C82" s="22"/>
      <c r="D82" s="22"/>
      <c r="E82" s="22"/>
      <c r="F82" s="22"/>
      <c r="G82" s="22"/>
      <c r="H82" s="22"/>
      <c r="I82" s="22"/>
      <c r="J82" s="22"/>
    </row>
    <row r="83" spans="1:10" ht="23.25">
      <c r="A83" s="47" t="s">
        <v>836</v>
      </c>
      <c r="B83" s="47"/>
      <c r="C83" s="47"/>
      <c r="D83" s="47"/>
      <c r="E83" s="47"/>
      <c r="F83" s="47"/>
      <c r="G83" s="47"/>
      <c r="H83" s="22"/>
      <c r="I83" s="22"/>
      <c r="J83" s="22"/>
    </row>
    <row r="84" spans="1:10" ht="23.25">
      <c r="A84" s="47" t="s">
        <v>566</v>
      </c>
      <c r="B84" s="47"/>
      <c r="C84" s="47"/>
      <c r="D84" s="47"/>
      <c r="E84" s="47"/>
      <c r="F84" s="47"/>
      <c r="G84" s="47"/>
      <c r="H84" s="49" t="s">
        <v>225</v>
      </c>
      <c r="I84" s="99">
        <v>42120</v>
      </c>
      <c r="J84" s="49" t="s">
        <v>11</v>
      </c>
    </row>
    <row r="85" spans="1:10" ht="23.25">
      <c r="A85" s="22" t="s">
        <v>297</v>
      </c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23.25">
      <c r="A86" s="47" t="s">
        <v>295</v>
      </c>
      <c r="B86" s="47"/>
      <c r="C86" s="22"/>
      <c r="D86" s="22"/>
      <c r="E86" s="22"/>
      <c r="F86" s="22"/>
      <c r="G86" s="22"/>
      <c r="H86" s="22"/>
      <c r="I86" s="22"/>
      <c r="J86" s="22"/>
    </row>
    <row r="87" spans="1:10" ht="23.25">
      <c r="A87" s="47" t="s">
        <v>837</v>
      </c>
      <c r="B87" s="47"/>
      <c r="C87" s="47"/>
      <c r="D87" s="47"/>
      <c r="E87" s="47"/>
      <c r="F87" s="47"/>
      <c r="G87" s="47"/>
      <c r="H87" s="22"/>
      <c r="I87" s="22"/>
      <c r="J87" s="22"/>
    </row>
    <row r="88" spans="1:10" ht="23.25">
      <c r="A88" s="47" t="s">
        <v>567</v>
      </c>
      <c r="B88" s="47"/>
      <c r="C88" s="47"/>
      <c r="D88" s="47"/>
      <c r="E88" s="47"/>
      <c r="F88" s="47"/>
      <c r="G88" s="47"/>
      <c r="H88" s="49" t="s">
        <v>225</v>
      </c>
      <c r="I88" s="99">
        <v>86400</v>
      </c>
      <c r="J88" s="49" t="s">
        <v>11</v>
      </c>
    </row>
    <row r="89" spans="1:10" ht="23.25">
      <c r="A89" s="22" t="s">
        <v>298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23.25">
      <c r="A90" s="47" t="s">
        <v>295</v>
      </c>
      <c r="B90" s="47"/>
      <c r="C90" s="22"/>
      <c r="D90" s="22"/>
      <c r="E90" s="22"/>
      <c r="F90" s="22"/>
      <c r="G90" s="22"/>
      <c r="H90" s="22"/>
      <c r="I90" s="22"/>
      <c r="J90" s="22"/>
    </row>
    <row r="91" spans="1:10" ht="23.25">
      <c r="A91" s="47" t="s">
        <v>838</v>
      </c>
      <c r="B91" s="47"/>
      <c r="C91" s="47"/>
      <c r="D91" s="47"/>
      <c r="E91" s="47"/>
      <c r="F91" s="47"/>
      <c r="G91" s="47"/>
      <c r="H91" s="22"/>
      <c r="I91" s="22"/>
      <c r="J91" s="22"/>
    </row>
    <row r="92" spans="1:10" ht="23.25">
      <c r="A92" s="47" t="s">
        <v>568</v>
      </c>
      <c r="B92" s="47"/>
      <c r="C92" s="47"/>
      <c r="D92" s="47"/>
      <c r="E92" s="47"/>
      <c r="F92" s="47"/>
      <c r="G92" s="47"/>
      <c r="H92" s="49" t="s">
        <v>225</v>
      </c>
      <c r="I92" s="99">
        <v>2836800</v>
      </c>
      <c r="J92" s="49" t="s">
        <v>11</v>
      </c>
    </row>
    <row r="93" spans="1:10" ht="23.25">
      <c r="A93" s="22" t="s">
        <v>299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23.25">
      <c r="A94" s="22" t="s">
        <v>300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23.25">
      <c r="A95" s="47" t="s">
        <v>295</v>
      </c>
      <c r="B95" s="47"/>
      <c r="C95" s="22"/>
      <c r="D95" s="22"/>
      <c r="E95" s="22"/>
      <c r="F95" s="22"/>
      <c r="G95" s="22"/>
      <c r="H95" s="22"/>
      <c r="I95" s="22"/>
      <c r="J95" s="22"/>
    </row>
    <row r="96" spans="1:10" ht="23.25">
      <c r="A96" s="47" t="s">
        <v>835</v>
      </c>
      <c r="B96" s="47"/>
      <c r="C96" s="47"/>
      <c r="D96" s="47"/>
      <c r="E96" s="47"/>
      <c r="F96" s="47"/>
      <c r="G96" s="47"/>
      <c r="H96" s="22"/>
      <c r="I96" s="22"/>
      <c r="J96" s="22"/>
    </row>
    <row r="97" spans="1:10" ht="23.25">
      <c r="A97" s="47"/>
      <c r="B97" s="47"/>
      <c r="C97" s="47"/>
      <c r="D97" s="47"/>
      <c r="E97" s="47"/>
      <c r="F97" s="47"/>
      <c r="G97" s="47"/>
      <c r="H97" s="22"/>
      <c r="I97" s="22"/>
      <c r="J97" s="22"/>
    </row>
    <row r="98" spans="1:10" ht="23.25">
      <c r="A98" s="47"/>
      <c r="B98" s="47"/>
      <c r="C98" s="47"/>
      <c r="D98" s="47"/>
      <c r="E98" s="47"/>
      <c r="F98" s="47"/>
      <c r="G98" s="47"/>
      <c r="H98" s="22"/>
      <c r="I98" s="22"/>
      <c r="J98" s="22"/>
    </row>
    <row r="99" spans="1:10" ht="23.25">
      <c r="A99" s="47"/>
      <c r="B99" s="47"/>
      <c r="C99" s="47"/>
      <c r="D99" s="47"/>
      <c r="E99" s="47"/>
      <c r="F99" s="47"/>
      <c r="G99" s="47"/>
      <c r="H99" s="22"/>
      <c r="I99" s="22"/>
      <c r="J99" s="22"/>
    </row>
    <row r="100" spans="1:10" ht="23.25">
      <c r="A100" s="47"/>
      <c r="B100" s="47"/>
      <c r="C100" s="47"/>
      <c r="D100" s="47"/>
      <c r="E100" s="47"/>
      <c r="F100" s="47"/>
      <c r="G100" s="47"/>
      <c r="H100" s="22"/>
      <c r="I100" s="22"/>
      <c r="J100" s="22"/>
    </row>
    <row r="101" spans="1:10" ht="23.25">
      <c r="A101" s="47"/>
      <c r="B101" s="47"/>
      <c r="C101" s="47"/>
      <c r="D101" s="47"/>
      <c r="E101" s="47"/>
      <c r="F101" s="47"/>
      <c r="G101" s="47"/>
      <c r="H101" s="22"/>
      <c r="I101" s="22"/>
      <c r="J101" s="22"/>
    </row>
    <row r="102" spans="1:10" ht="23.25">
      <c r="A102" s="47"/>
      <c r="B102" s="47"/>
      <c r="C102" s="47"/>
      <c r="D102" s="47"/>
      <c r="E102" s="47"/>
      <c r="F102" s="47"/>
      <c r="G102" s="47"/>
      <c r="H102" s="22"/>
      <c r="I102" s="22"/>
      <c r="J102" s="22"/>
    </row>
    <row r="103" spans="1:10" ht="23.25">
      <c r="A103" s="47"/>
      <c r="B103" s="47"/>
      <c r="C103" s="47"/>
      <c r="D103" s="47"/>
      <c r="E103" s="47"/>
      <c r="F103" s="47"/>
      <c r="G103" s="47"/>
      <c r="H103" s="22"/>
      <c r="I103" s="22"/>
      <c r="J103" s="22" t="s">
        <v>816</v>
      </c>
    </row>
    <row r="104" spans="1:10" ht="23.25">
      <c r="A104" s="47"/>
      <c r="B104" s="47"/>
      <c r="C104" s="47"/>
      <c r="D104" s="47"/>
      <c r="E104" s="47"/>
      <c r="F104" s="47"/>
      <c r="G104" s="47"/>
      <c r="H104" s="22"/>
      <c r="I104" s="22"/>
      <c r="J104" s="22"/>
    </row>
    <row r="105" spans="1:10" ht="23.25">
      <c r="A105" s="47" t="s">
        <v>301</v>
      </c>
      <c r="B105" s="47"/>
      <c r="C105" s="47"/>
      <c r="D105" s="22"/>
      <c r="E105" s="22"/>
      <c r="F105" s="22"/>
      <c r="G105" s="22"/>
      <c r="H105" s="22"/>
      <c r="I105" s="22"/>
      <c r="J105" s="22"/>
    </row>
    <row r="106" spans="1:10" ht="23.25">
      <c r="A106" s="47" t="s">
        <v>569</v>
      </c>
      <c r="B106" s="47"/>
      <c r="C106" s="47"/>
      <c r="D106" s="47"/>
      <c r="E106" s="47"/>
      <c r="F106" s="47"/>
      <c r="G106" s="47"/>
      <c r="H106" s="49" t="s">
        <v>225</v>
      </c>
      <c r="I106" s="99">
        <v>1754640</v>
      </c>
      <c r="J106" s="49" t="s">
        <v>11</v>
      </c>
    </row>
    <row r="107" spans="1:10" ht="23.25">
      <c r="A107" s="22" t="s">
        <v>302</v>
      </c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23.25">
      <c r="A108" s="22" t="s">
        <v>660</v>
      </c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23.25">
      <c r="A109" s="22" t="s">
        <v>659</v>
      </c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23.25">
      <c r="A110" s="209" t="s">
        <v>658</v>
      </c>
      <c r="B110" s="209"/>
      <c r="C110" s="209"/>
      <c r="D110" s="209"/>
      <c r="E110" s="209"/>
      <c r="F110" s="209"/>
      <c r="G110" s="209"/>
      <c r="H110" s="209"/>
      <c r="I110" s="22"/>
      <c r="J110" s="22"/>
    </row>
    <row r="111" spans="1:10" ht="23.25">
      <c r="A111" s="47" t="s">
        <v>839</v>
      </c>
      <c r="B111" s="47"/>
      <c r="C111" s="47"/>
      <c r="D111" s="47"/>
      <c r="E111" s="47"/>
      <c r="F111" s="47"/>
      <c r="G111" s="47"/>
      <c r="H111" s="47"/>
      <c r="I111" s="22"/>
      <c r="J111" s="22"/>
    </row>
    <row r="112" spans="1:10" ht="23.25">
      <c r="A112" s="47" t="s">
        <v>570</v>
      </c>
      <c r="B112" s="47"/>
      <c r="C112" s="47"/>
      <c r="D112" s="47"/>
      <c r="E112" s="47"/>
      <c r="F112" s="47"/>
      <c r="G112" s="47"/>
      <c r="H112" s="49" t="s">
        <v>225</v>
      </c>
      <c r="I112" s="99">
        <v>17952</v>
      </c>
      <c r="J112" s="49" t="s">
        <v>11</v>
      </c>
    </row>
    <row r="113" spans="1:10" ht="23.25">
      <c r="A113" s="22" t="s">
        <v>303</v>
      </c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23.25">
      <c r="A114" s="22" t="s">
        <v>304</v>
      </c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23.25">
      <c r="A115" s="47" t="s">
        <v>840</v>
      </c>
      <c r="B115" s="47"/>
      <c r="C115" s="47"/>
      <c r="D115" s="47"/>
      <c r="E115" s="47"/>
      <c r="F115" s="47"/>
      <c r="G115" s="47"/>
      <c r="H115" s="47"/>
      <c r="I115" s="22"/>
      <c r="J115" s="22"/>
    </row>
    <row r="116" spans="1:10" ht="23.25">
      <c r="A116" s="47" t="s">
        <v>571</v>
      </c>
      <c r="B116" s="47"/>
      <c r="C116" s="47"/>
      <c r="D116" s="47"/>
      <c r="E116" s="47"/>
      <c r="F116" s="47"/>
      <c r="G116" s="47"/>
      <c r="H116" s="49" t="s">
        <v>225</v>
      </c>
      <c r="I116" s="99">
        <v>218400</v>
      </c>
      <c r="J116" s="49" t="s">
        <v>11</v>
      </c>
    </row>
    <row r="117" spans="1:10" ht="23.25">
      <c r="A117" s="22" t="s">
        <v>305</v>
      </c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23.25">
      <c r="A118" s="22" t="s">
        <v>306</v>
      </c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23.25">
      <c r="A119" s="47" t="s">
        <v>841</v>
      </c>
      <c r="B119" s="47"/>
      <c r="C119" s="47"/>
      <c r="D119" s="47"/>
      <c r="E119" s="47"/>
      <c r="F119" s="47"/>
      <c r="G119" s="47"/>
      <c r="H119" s="47"/>
      <c r="I119" s="22"/>
      <c r="J119" s="22"/>
    </row>
    <row r="120" spans="1:10" ht="23.25">
      <c r="A120" s="47" t="s">
        <v>383</v>
      </c>
      <c r="B120" s="47"/>
      <c r="C120" s="47"/>
      <c r="D120" s="47"/>
      <c r="E120" s="47"/>
      <c r="F120" s="47"/>
      <c r="G120" s="47"/>
      <c r="H120" s="49" t="s">
        <v>225</v>
      </c>
      <c r="I120" s="99">
        <v>418680</v>
      </c>
      <c r="J120" s="49" t="s">
        <v>11</v>
      </c>
    </row>
    <row r="121" spans="1:10" ht="23.25">
      <c r="A121" s="22" t="s">
        <v>661</v>
      </c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23.25">
      <c r="A122" s="22" t="s">
        <v>662</v>
      </c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23.25">
      <c r="A123" s="47" t="s">
        <v>840</v>
      </c>
      <c r="B123" s="47"/>
      <c r="C123" s="47"/>
      <c r="D123" s="47"/>
      <c r="E123" s="47"/>
      <c r="F123" s="47"/>
      <c r="G123" s="47"/>
      <c r="H123" s="47"/>
      <c r="I123" s="22"/>
      <c r="J123" s="22"/>
    </row>
    <row r="124" spans="1:10" ht="23.25">
      <c r="A124" s="47" t="s">
        <v>572</v>
      </c>
      <c r="B124" s="47"/>
      <c r="C124" s="47"/>
      <c r="D124" s="47"/>
      <c r="E124" s="47"/>
      <c r="F124" s="47"/>
      <c r="G124" s="47"/>
      <c r="H124" s="49" t="s">
        <v>225</v>
      </c>
      <c r="I124" s="99">
        <v>16740</v>
      </c>
      <c r="J124" s="49" t="s">
        <v>11</v>
      </c>
    </row>
    <row r="125" spans="1:10" ht="23.25">
      <c r="A125" s="22" t="s">
        <v>307</v>
      </c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23.25">
      <c r="A126" s="22" t="s">
        <v>308</v>
      </c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23.25">
      <c r="A127" s="47" t="s">
        <v>842</v>
      </c>
      <c r="B127" s="47"/>
      <c r="C127" s="47"/>
      <c r="D127" s="47"/>
      <c r="E127" s="47"/>
      <c r="F127" s="47"/>
      <c r="G127" s="47"/>
      <c r="H127" s="47"/>
      <c r="I127" s="22"/>
      <c r="J127" s="22"/>
    </row>
    <row r="128" spans="1:10" ht="23.25">
      <c r="A128" s="47"/>
      <c r="B128" s="47"/>
      <c r="C128" s="47"/>
      <c r="D128" s="47"/>
      <c r="E128" s="47"/>
      <c r="F128" s="47"/>
      <c r="G128" s="47"/>
      <c r="H128" s="47"/>
      <c r="I128" s="22"/>
      <c r="J128" s="22"/>
    </row>
    <row r="129" spans="1:10" ht="23.25">
      <c r="A129" s="47" t="s">
        <v>63</v>
      </c>
      <c r="B129" s="47"/>
      <c r="C129" s="47"/>
      <c r="D129" s="22"/>
      <c r="E129" s="22"/>
      <c r="F129" s="22"/>
      <c r="G129" s="22"/>
      <c r="H129" s="49" t="s">
        <v>13</v>
      </c>
      <c r="I129" s="99">
        <f>I130+I253+I263+I275</f>
        <v>1702950</v>
      </c>
      <c r="J129" s="49" t="s">
        <v>11</v>
      </c>
    </row>
    <row r="130" spans="1:10" ht="23.25">
      <c r="A130" s="47" t="s">
        <v>32</v>
      </c>
      <c r="B130" s="47"/>
      <c r="C130" s="47"/>
      <c r="D130" s="22"/>
      <c r="E130" s="22"/>
      <c r="F130" s="22"/>
      <c r="G130" s="22"/>
      <c r="H130" s="49" t="s">
        <v>13</v>
      </c>
      <c r="I130" s="99">
        <f>I131+I157+I230</f>
        <v>1604450</v>
      </c>
      <c r="J130" s="49" t="s">
        <v>11</v>
      </c>
    </row>
    <row r="131" spans="1:10" ht="23.25">
      <c r="A131" s="47" t="s">
        <v>309</v>
      </c>
      <c r="B131" s="47"/>
      <c r="C131" s="22"/>
      <c r="D131" s="22"/>
      <c r="E131" s="22"/>
      <c r="F131" s="22"/>
      <c r="G131" s="22"/>
      <c r="H131" s="22" t="s">
        <v>952</v>
      </c>
      <c r="I131" s="99">
        <f>I132+I146+I150+I154</f>
        <v>489100</v>
      </c>
      <c r="J131" s="22" t="s">
        <v>947</v>
      </c>
    </row>
    <row r="132" spans="1:10" ht="23.25">
      <c r="A132" s="47" t="s">
        <v>573</v>
      </c>
      <c r="B132" s="47"/>
      <c r="C132" s="47"/>
      <c r="D132" s="47"/>
      <c r="E132" s="47"/>
      <c r="F132" s="47"/>
      <c r="G132" s="47"/>
      <c r="H132" s="49" t="s">
        <v>225</v>
      </c>
      <c r="I132" s="99">
        <v>287500</v>
      </c>
      <c r="J132" s="49" t="s">
        <v>11</v>
      </c>
    </row>
    <row r="133" spans="1:12" ht="23.25">
      <c r="A133" s="22" t="s">
        <v>310</v>
      </c>
      <c r="B133" s="22"/>
      <c r="C133" s="22"/>
      <c r="D133" s="22"/>
      <c r="E133" s="22"/>
      <c r="F133" s="22"/>
      <c r="G133" s="22"/>
      <c r="H133" s="22"/>
      <c r="I133" s="22"/>
      <c r="J133" s="22"/>
      <c r="L133" s="98"/>
    </row>
    <row r="134" spans="1:10" ht="23.25">
      <c r="A134" s="22" t="s">
        <v>311</v>
      </c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23.25">
      <c r="A135" s="47" t="s">
        <v>841</v>
      </c>
      <c r="B135" s="47"/>
      <c r="C135" s="47"/>
      <c r="D135" s="47"/>
      <c r="E135" s="47"/>
      <c r="F135" s="47"/>
      <c r="G135" s="47"/>
      <c r="H135" s="47"/>
      <c r="I135" s="22"/>
      <c r="J135" s="22"/>
    </row>
    <row r="136" spans="1:10" ht="23.25">
      <c r="A136" s="47"/>
      <c r="B136" s="47"/>
      <c r="C136" s="47"/>
      <c r="D136" s="47"/>
      <c r="E136" s="47"/>
      <c r="F136" s="47"/>
      <c r="G136" s="47"/>
      <c r="H136" s="22"/>
      <c r="I136" s="22"/>
      <c r="J136" s="22"/>
    </row>
    <row r="137" spans="1:10" ht="23.25">
      <c r="A137" s="47"/>
      <c r="B137" s="47"/>
      <c r="C137" s="47"/>
      <c r="D137" s="47"/>
      <c r="E137" s="47"/>
      <c r="F137" s="47"/>
      <c r="G137" s="47"/>
      <c r="H137" s="22"/>
      <c r="I137" s="22"/>
      <c r="J137" s="22" t="s">
        <v>817</v>
      </c>
    </row>
    <row r="138" spans="1:10" ht="23.25">
      <c r="A138" s="47"/>
      <c r="B138" s="47"/>
      <c r="C138" s="47"/>
      <c r="D138" s="47"/>
      <c r="E138" s="47"/>
      <c r="F138" s="47"/>
      <c r="G138" s="47"/>
      <c r="H138" s="22"/>
      <c r="I138" s="22"/>
      <c r="J138" s="22"/>
    </row>
    <row r="139" spans="1:10" ht="23.25">
      <c r="A139" s="22" t="s">
        <v>946</v>
      </c>
      <c r="B139" s="22"/>
      <c r="C139" s="22"/>
      <c r="D139" s="22"/>
      <c r="E139" s="22"/>
      <c r="F139" s="22"/>
      <c r="G139" s="22"/>
      <c r="H139" s="54"/>
      <c r="I139" s="48"/>
      <c r="J139" s="54"/>
    </row>
    <row r="140" spans="1:10" ht="23.25">
      <c r="A140" s="22" t="s">
        <v>312</v>
      </c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23.25">
      <c r="A141" s="47" t="s">
        <v>841</v>
      </c>
      <c r="B141" s="47"/>
      <c r="C141" s="47"/>
      <c r="D141" s="47"/>
      <c r="E141" s="47"/>
      <c r="F141" s="47"/>
      <c r="G141" s="47"/>
      <c r="H141" s="47"/>
      <c r="I141" s="22"/>
      <c r="J141" s="22"/>
    </row>
    <row r="142" spans="1:10" ht="23.25">
      <c r="A142" s="22" t="s">
        <v>663</v>
      </c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23.25">
      <c r="A143" s="22" t="s">
        <v>313</v>
      </c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23.25">
      <c r="A144" s="22" t="s">
        <v>314</v>
      </c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23.25">
      <c r="A145" s="47" t="s">
        <v>840</v>
      </c>
      <c r="B145" s="47"/>
      <c r="C145" s="47"/>
      <c r="D145" s="47"/>
      <c r="E145" s="47"/>
      <c r="F145" s="47"/>
      <c r="G145" s="47"/>
      <c r="H145" s="47"/>
      <c r="I145" s="22"/>
      <c r="J145" s="22"/>
    </row>
    <row r="146" spans="1:10" ht="23.25">
      <c r="A146" s="47" t="s">
        <v>315</v>
      </c>
      <c r="B146" s="47"/>
      <c r="C146" s="47"/>
      <c r="D146" s="47"/>
      <c r="E146" s="47"/>
      <c r="F146" s="47"/>
      <c r="G146" s="47"/>
      <c r="H146" s="49" t="s">
        <v>225</v>
      </c>
      <c r="I146" s="99">
        <v>40000</v>
      </c>
      <c r="J146" s="49" t="s">
        <v>11</v>
      </c>
    </row>
    <row r="147" spans="1:10" ht="23.25">
      <c r="A147" s="22" t="s">
        <v>316</v>
      </c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23.25">
      <c r="A148" s="22" t="s">
        <v>317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23.25">
      <c r="A149" s="47" t="s">
        <v>843</v>
      </c>
      <c r="B149" s="47"/>
      <c r="C149" s="47"/>
      <c r="D149" s="47"/>
      <c r="E149" s="47"/>
      <c r="F149" s="47"/>
      <c r="G149" s="47"/>
      <c r="H149" s="47"/>
      <c r="I149" s="22"/>
      <c r="J149" s="22"/>
    </row>
    <row r="150" spans="1:10" ht="23.25">
      <c r="A150" s="47" t="s">
        <v>260</v>
      </c>
      <c r="B150" s="47"/>
      <c r="C150" s="47"/>
      <c r="D150" s="47"/>
      <c r="E150" s="47"/>
      <c r="F150" s="47"/>
      <c r="G150" s="47"/>
      <c r="H150" s="49" t="s">
        <v>225</v>
      </c>
      <c r="I150" s="99">
        <v>141600</v>
      </c>
      <c r="J150" s="49" t="s">
        <v>11</v>
      </c>
    </row>
    <row r="151" spans="1:10" ht="23.25">
      <c r="A151" s="22" t="s">
        <v>318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23.25">
      <c r="A152" s="22" t="s">
        <v>319</v>
      </c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ht="23.25">
      <c r="A153" s="47" t="s">
        <v>844</v>
      </c>
      <c r="B153" s="47"/>
      <c r="C153" s="47"/>
      <c r="D153" s="47"/>
      <c r="E153" s="47"/>
      <c r="F153" s="47"/>
      <c r="G153" s="47"/>
      <c r="H153" s="47"/>
      <c r="I153" s="22"/>
      <c r="J153" s="22"/>
    </row>
    <row r="154" spans="1:10" ht="23.25">
      <c r="A154" s="47" t="s">
        <v>320</v>
      </c>
      <c r="B154" s="47"/>
      <c r="C154" s="47"/>
      <c r="D154" s="47"/>
      <c r="E154" s="47"/>
      <c r="F154" s="47"/>
      <c r="G154" s="47"/>
      <c r="H154" s="49" t="s">
        <v>225</v>
      </c>
      <c r="I154" s="99">
        <v>20000</v>
      </c>
      <c r="J154" s="49" t="s">
        <v>11</v>
      </c>
    </row>
    <row r="155" spans="1:10" ht="23.25">
      <c r="A155" s="22" t="s">
        <v>321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23.25">
      <c r="A156" s="47" t="s">
        <v>844</v>
      </c>
      <c r="B156" s="47"/>
      <c r="C156" s="47"/>
      <c r="D156" s="47"/>
      <c r="E156" s="47"/>
      <c r="F156" s="47"/>
      <c r="G156" s="47"/>
      <c r="H156" s="47"/>
      <c r="I156" s="22"/>
      <c r="J156" s="22"/>
    </row>
    <row r="157" spans="1:10" ht="23.25">
      <c r="A157" s="47" t="s">
        <v>322</v>
      </c>
      <c r="B157" s="47"/>
      <c r="C157" s="22"/>
      <c r="D157" s="22"/>
      <c r="E157" s="22"/>
      <c r="F157" s="22"/>
      <c r="G157" s="22"/>
      <c r="H157" s="22" t="s">
        <v>952</v>
      </c>
      <c r="I157" s="99">
        <f>I158+I184+I195+I207</f>
        <v>935350</v>
      </c>
      <c r="J157" s="22" t="s">
        <v>948</v>
      </c>
    </row>
    <row r="158" spans="1:10" ht="23.25">
      <c r="A158" s="47" t="s">
        <v>323</v>
      </c>
      <c r="B158" s="47"/>
      <c r="C158" s="47"/>
      <c r="D158" s="47"/>
      <c r="E158" s="47"/>
      <c r="F158" s="47"/>
      <c r="G158" s="47"/>
      <c r="H158" s="49" t="s">
        <v>225</v>
      </c>
      <c r="I158" s="99">
        <v>264000</v>
      </c>
      <c r="J158" s="49" t="s">
        <v>11</v>
      </c>
    </row>
    <row r="159" spans="1:12" ht="23.25">
      <c r="A159" s="22" t="s">
        <v>324</v>
      </c>
      <c r="B159" s="22"/>
      <c r="C159" s="22"/>
      <c r="D159" s="22"/>
      <c r="E159" s="22"/>
      <c r="F159" s="22"/>
      <c r="G159" s="22"/>
      <c r="H159" s="22"/>
      <c r="I159" s="22"/>
      <c r="J159" s="22"/>
      <c r="L159">
        <v>10000</v>
      </c>
    </row>
    <row r="160" spans="1:12" ht="23.25">
      <c r="A160" s="22" t="s">
        <v>664</v>
      </c>
      <c r="B160" s="22"/>
      <c r="C160" s="22"/>
      <c r="D160" s="22"/>
      <c r="E160" s="22"/>
      <c r="F160" s="22"/>
      <c r="G160" s="22"/>
      <c r="H160" s="22"/>
      <c r="I160" s="22"/>
      <c r="J160" s="22"/>
      <c r="L160">
        <v>90000</v>
      </c>
    </row>
    <row r="161" spans="1:12" ht="23.25">
      <c r="A161" s="22" t="s">
        <v>325</v>
      </c>
      <c r="B161" s="22"/>
      <c r="C161" s="22"/>
      <c r="D161" s="22"/>
      <c r="E161" s="22"/>
      <c r="F161" s="22"/>
      <c r="G161" s="22"/>
      <c r="H161" s="22"/>
      <c r="I161" s="22"/>
      <c r="J161" s="22"/>
      <c r="L161">
        <v>164000</v>
      </c>
    </row>
    <row r="162" spans="1:12" ht="23.25">
      <c r="A162" s="47" t="s">
        <v>914</v>
      </c>
      <c r="B162" s="47"/>
      <c r="C162" s="47"/>
      <c r="D162" s="47"/>
      <c r="E162" s="47"/>
      <c r="F162" s="47"/>
      <c r="G162" s="47"/>
      <c r="H162" s="47"/>
      <c r="I162" s="22"/>
      <c r="J162" s="22"/>
      <c r="L162" s="98">
        <f>SUM(L159:L161)</f>
        <v>264000</v>
      </c>
    </row>
    <row r="163" spans="1:10" ht="23.25">
      <c r="A163" s="22" t="s">
        <v>326</v>
      </c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23.25">
      <c r="A164" s="22" t="s">
        <v>327</v>
      </c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23.25">
      <c r="A165" s="22" t="s">
        <v>328</v>
      </c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23.25">
      <c r="A166" s="47" t="s">
        <v>845</v>
      </c>
      <c r="B166" s="47"/>
      <c r="C166" s="47"/>
      <c r="D166" s="47"/>
      <c r="E166" s="47"/>
      <c r="F166" s="47"/>
      <c r="G166" s="47"/>
      <c r="H166" s="47"/>
      <c r="I166" s="22"/>
      <c r="J166" s="22"/>
    </row>
    <row r="167" spans="1:10" ht="23.25">
      <c r="A167" s="47"/>
      <c r="B167" s="47"/>
      <c r="C167" s="47"/>
      <c r="D167" s="47"/>
      <c r="E167" s="47"/>
      <c r="F167" s="47"/>
      <c r="G167" s="47"/>
      <c r="H167" s="47"/>
      <c r="I167" s="22"/>
      <c r="J167" s="22"/>
    </row>
    <row r="168" spans="1:10" ht="23.25">
      <c r="A168" s="47"/>
      <c r="B168" s="47"/>
      <c r="C168" s="47"/>
      <c r="D168" s="47"/>
      <c r="E168" s="47"/>
      <c r="F168" s="47"/>
      <c r="G168" s="47"/>
      <c r="H168" s="47"/>
      <c r="I168" s="22"/>
      <c r="J168" s="22"/>
    </row>
    <row r="169" spans="1:10" ht="23.25">
      <c r="A169" s="47"/>
      <c r="B169" s="47"/>
      <c r="C169" s="47"/>
      <c r="D169" s="47"/>
      <c r="E169" s="47"/>
      <c r="F169" s="47"/>
      <c r="G169" s="47"/>
      <c r="H169" s="47"/>
      <c r="I169" s="22"/>
      <c r="J169" s="22"/>
    </row>
    <row r="170" spans="1:10" ht="23.25">
      <c r="A170" s="47"/>
      <c r="B170" s="47"/>
      <c r="C170" s="47"/>
      <c r="D170" s="47"/>
      <c r="E170" s="47"/>
      <c r="F170" s="47"/>
      <c r="G170" s="47"/>
      <c r="H170" s="47"/>
      <c r="I170" s="22"/>
      <c r="J170" s="22"/>
    </row>
    <row r="171" spans="1:10" ht="23.25">
      <c r="A171" s="47"/>
      <c r="B171" s="47"/>
      <c r="C171" s="47"/>
      <c r="D171" s="47"/>
      <c r="E171" s="47"/>
      <c r="F171" s="47"/>
      <c r="G171" s="47"/>
      <c r="H171" s="47"/>
      <c r="I171" s="22"/>
      <c r="J171" s="22" t="s">
        <v>818</v>
      </c>
    </row>
    <row r="172" spans="1:10" ht="23.25">
      <c r="A172" s="47"/>
      <c r="B172" s="47"/>
      <c r="C172" s="47"/>
      <c r="D172" s="47"/>
      <c r="E172" s="47"/>
      <c r="F172" s="47"/>
      <c r="G172" s="47"/>
      <c r="H172" s="47"/>
      <c r="I172" s="22"/>
      <c r="J172" s="22"/>
    </row>
    <row r="173" spans="1:10" ht="23.25">
      <c r="A173" s="22" t="s">
        <v>329</v>
      </c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23.25">
      <c r="A174" s="124" t="s">
        <v>330</v>
      </c>
      <c r="B174" s="124"/>
      <c r="C174" s="124"/>
      <c r="D174" s="124"/>
      <c r="E174" s="124"/>
      <c r="F174" s="124"/>
      <c r="G174" s="124"/>
      <c r="H174" s="124"/>
      <c r="I174" s="22"/>
      <c r="J174" s="22"/>
    </row>
    <row r="175" spans="1:10" ht="23.25">
      <c r="A175" s="22" t="s">
        <v>665</v>
      </c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23.25">
      <c r="A176" s="22" t="s">
        <v>331</v>
      </c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23.25">
      <c r="A177" s="47" t="s">
        <v>846</v>
      </c>
      <c r="B177" s="47"/>
      <c r="C177" s="47"/>
      <c r="D177" s="47"/>
      <c r="E177" s="47"/>
      <c r="F177" s="47"/>
      <c r="G177" s="47"/>
      <c r="H177" s="47"/>
      <c r="I177" s="22"/>
      <c r="J177" s="22"/>
    </row>
    <row r="178" spans="1:10" ht="23.25">
      <c r="A178" s="22" t="s">
        <v>336</v>
      </c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23.25">
      <c r="A179" s="22" t="s">
        <v>332</v>
      </c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23.25">
      <c r="A180" s="47" t="s">
        <v>847</v>
      </c>
      <c r="B180" s="47"/>
      <c r="C180" s="47"/>
      <c r="D180" s="47"/>
      <c r="E180" s="47"/>
      <c r="F180" s="47"/>
      <c r="G180" s="47"/>
      <c r="H180" s="47"/>
      <c r="I180" s="22"/>
      <c r="J180" s="22"/>
    </row>
    <row r="181" spans="1:10" ht="23.25">
      <c r="A181" s="22" t="s">
        <v>333</v>
      </c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23.25">
      <c r="A182" s="22" t="s">
        <v>334</v>
      </c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23.25">
      <c r="A183" s="47" t="s">
        <v>848</v>
      </c>
      <c r="B183" s="47"/>
      <c r="C183" s="47"/>
      <c r="D183" s="47"/>
      <c r="E183" s="47"/>
      <c r="F183" s="47"/>
      <c r="G183" s="47"/>
      <c r="H183" s="47"/>
      <c r="I183" s="22"/>
      <c r="J183" s="22"/>
    </row>
    <row r="184" spans="1:12" ht="23.25">
      <c r="A184" s="47" t="s">
        <v>335</v>
      </c>
      <c r="B184" s="47"/>
      <c r="C184" s="47"/>
      <c r="D184" s="47"/>
      <c r="E184" s="47"/>
      <c r="F184" s="47"/>
      <c r="G184" s="47"/>
      <c r="H184" s="49" t="s">
        <v>225</v>
      </c>
      <c r="I184" s="99">
        <v>45000</v>
      </c>
      <c r="J184" s="49" t="s">
        <v>11</v>
      </c>
      <c r="L184">
        <v>15000</v>
      </c>
    </row>
    <row r="185" spans="1:12" ht="23.25">
      <c r="A185" s="22" t="s">
        <v>671</v>
      </c>
      <c r="B185" s="22"/>
      <c r="C185" s="22"/>
      <c r="D185" s="22"/>
      <c r="E185" s="22"/>
      <c r="F185" s="22"/>
      <c r="G185" s="22"/>
      <c r="H185" s="22"/>
      <c r="I185" s="22"/>
      <c r="J185" s="22"/>
      <c r="L185">
        <v>15000</v>
      </c>
    </row>
    <row r="186" spans="1:12" ht="23.25">
      <c r="A186" s="22" t="s">
        <v>337</v>
      </c>
      <c r="B186" s="22"/>
      <c r="C186" s="22"/>
      <c r="D186" s="22"/>
      <c r="E186" s="22"/>
      <c r="F186" s="22"/>
      <c r="G186" s="22"/>
      <c r="H186" s="22"/>
      <c r="I186" s="22"/>
      <c r="J186" s="22"/>
      <c r="L186">
        <v>15000</v>
      </c>
    </row>
    <row r="187" spans="1:12" ht="23.25">
      <c r="A187" s="47" t="s">
        <v>849</v>
      </c>
      <c r="B187" s="47"/>
      <c r="C187" s="47"/>
      <c r="D187" s="47"/>
      <c r="E187" s="47"/>
      <c r="F187" s="47"/>
      <c r="G187" s="47"/>
      <c r="H187" s="47"/>
      <c r="I187" s="22"/>
      <c r="J187" s="22"/>
      <c r="L187" s="98">
        <f>SUM(L184:L186)</f>
        <v>45000</v>
      </c>
    </row>
    <row r="188" spans="1:10" ht="23.25">
      <c r="A188" s="22" t="s">
        <v>338</v>
      </c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23.25">
      <c r="A189" s="22" t="s">
        <v>339</v>
      </c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23.25">
      <c r="A190" s="47" t="s">
        <v>850</v>
      </c>
      <c r="B190" s="47"/>
      <c r="C190" s="47"/>
      <c r="D190" s="47"/>
      <c r="E190" s="47"/>
      <c r="F190" s="47"/>
      <c r="G190" s="47"/>
      <c r="H190" s="47"/>
      <c r="I190" s="22"/>
      <c r="J190" s="22"/>
    </row>
    <row r="191" spans="1:10" ht="23.25">
      <c r="A191" s="22" t="s">
        <v>666</v>
      </c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23.25">
      <c r="A192" s="22" t="s">
        <v>995</v>
      </c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23.25">
      <c r="A193" s="22" t="s">
        <v>996</v>
      </c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23.25">
      <c r="A194" s="47" t="s">
        <v>915</v>
      </c>
      <c r="B194" s="47"/>
      <c r="C194" s="47"/>
      <c r="D194" s="47"/>
      <c r="E194" s="47"/>
      <c r="F194" s="47"/>
      <c r="G194" s="47"/>
      <c r="H194" s="47"/>
      <c r="I194" s="22"/>
      <c r="J194" s="22"/>
    </row>
    <row r="195" spans="1:10" ht="23.25">
      <c r="A195" s="47" t="s">
        <v>340</v>
      </c>
      <c r="B195" s="47"/>
      <c r="C195" s="47"/>
      <c r="D195" s="47"/>
      <c r="E195" s="47"/>
      <c r="F195" s="47"/>
      <c r="G195" s="47"/>
      <c r="H195" s="49" t="s">
        <v>225</v>
      </c>
      <c r="I195" s="99">
        <v>50000</v>
      </c>
      <c r="J195" s="49" t="s">
        <v>11</v>
      </c>
    </row>
    <row r="196" spans="1:10" ht="23.25">
      <c r="A196" s="22" t="s">
        <v>667</v>
      </c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23.25">
      <c r="A197" s="22" t="s">
        <v>341</v>
      </c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23.25">
      <c r="A198" s="22" t="s">
        <v>342</v>
      </c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23.25">
      <c r="A199" s="22" t="s">
        <v>343</v>
      </c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23.25">
      <c r="A200" s="47" t="s">
        <v>923</v>
      </c>
      <c r="B200" s="47"/>
      <c r="C200" s="47"/>
      <c r="D200" s="47"/>
      <c r="E200" s="47"/>
      <c r="F200" s="47"/>
      <c r="G200" s="47"/>
      <c r="H200" s="47"/>
      <c r="I200" s="22"/>
      <c r="J200" s="22"/>
    </row>
    <row r="201" spans="1:10" ht="23.25">
      <c r="A201" s="47"/>
      <c r="B201" s="47"/>
      <c r="C201" s="47"/>
      <c r="D201" s="47"/>
      <c r="E201" s="47"/>
      <c r="F201" s="47"/>
      <c r="G201" s="47"/>
      <c r="H201" s="47"/>
      <c r="I201" s="22"/>
      <c r="J201" s="22"/>
    </row>
    <row r="202" spans="1:10" ht="23.25">
      <c r="A202" s="47"/>
      <c r="B202" s="47"/>
      <c r="C202" s="47"/>
      <c r="D202" s="47"/>
      <c r="E202" s="47"/>
      <c r="F202" s="47"/>
      <c r="G202" s="47"/>
      <c r="H202" s="47"/>
      <c r="I202" s="22"/>
      <c r="J202" s="22"/>
    </row>
    <row r="203" spans="1:10" ht="23.25">
      <c r="A203" s="47"/>
      <c r="B203" s="47"/>
      <c r="C203" s="47"/>
      <c r="D203" s="47"/>
      <c r="E203" s="47"/>
      <c r="F203" s="47"/>
      <c r="G203" s="47"/>
      <c r="H203" s="47"/>
      <c r="I203" s="22"/>
      <c r="J203" s="22"/>
    </row>
    <row r="204" spans="1:10" ht="23.25">
      <c r="A204" s="47"/>
      <c r="B204" s="47"/>
      <c r="C204" s="47"/>
      <c r="D204" s="47"/>
      <c r="E204" s="47"/>
      <c r="F204" s="47"/>
      <c r="G204" s="47"/>
      <c r="H204" s="47"/>
      <c r="I204" s="22"/>
      <c r="J204" s="22"/>
    </row>
    <row r="205" spans="1:10" ht="23.25">
      <c r="A205" s="47"/>
      <c r="B205" s="47"/>
      <c r="C205" s="47"/>
      <c r="D205" s="47"/>
      <c r="E205" s="47"/>
      <c r="F205" s="47"/>
      <c r="G205" s="47"/>
      <c r="H205" s="47"/>
      <c r="I205" s="22"/>
      <c r="J205" s="22" t="s">
        <v>819</v>
      </c>
    </row>
    <row r="206" spans="1:10" ht="23.25">
      <c r="A206" s="47"/>
      <c r="B206" s="47"/>
      <c r="C206" s="47"/>
      <c r="D206" s="47"/>
      <c r="E206" s="47"/>
      <c r="F206" s="47"/>
      <c r="G206" s="47"/>
      <c r="H206" s="47"/>
      <c r="I206" s="22"/>
      <c r="J206" s="22"/>
    </row>
    <row r="207" spans="1:10" ht="23.25">
      <c r="A207" s="214" t="s">
        <v>672</v>
      </c>
      <c r="B207" s="214"/>
      <c r="C207" s="214"/>
      <c r="D207" s="214"/>
      <c r="E207" s="214"/>
      <c r="F207" s="214"/>
      <c r="G207" s="214"/>
      <c r="H207" s="214"/>
      <c r="I207" s="99">
        <v>576350</v>
      </c>
      <c r="J207" s="49" t="s">
        <v>11</v>
      </c>
    </row>
    <row r="208" spans="1:12" ht="23.25">
      <c r="A208" s="22" t="s">
        <v>668</v>
      </c>
      <c r="B208" s="22"/>
      <c r="C208" s="22"/>
      <c r="D208" s="22"/>
      <c r="E208" s="22"/>
      <c r="F208" s="22"/>
      <c r="G208" s="22"/>
      <c r="H208" s="22"/>
      <c r="I208" s="22"/>
      <c r="J208" s="22"/>
      <c r="L208">
        <v>120000</v>
      </c>
    </row>
    <row r="209" spans="1:12" ht="23.25">
      <c r="A209" s="22" t="s">
        <v>344</v>
      </c>
      <c r="B209" s="22"/>
      <c r="C209" s="22"/>
      <c r="D209" s="22"/>
      <c r="E209" s="22"/>
      <c r="F209" s="22"/>
      <c r="G209" s="22"/>
      <c r="H209" s="22"/>
      <c r="I209" s="22"/>
      <c r="J209" s="22"/>
      <c r="L209">
        <v>65000</v>
      </c>
    </row>
    <row r="210" spans="1:12" ht="23.25">
      <c r="A210" s="22" t="s">
        <v>637</v>
      </c>
      <c r="B210" s="22"/>
      <c r="C210" s="22"/>
      <c r="D210" s="22"/>
      <c r="E210" s="22"/>
      <c r="F210" s="22"/>
      <c r="G210" s="22"/>
      <c r="H210" s="22"/>
      <c r="I210" s="22"/>
      <c r="J210" s="22"/>
      <c r="L210">
        <v>35000</v>
      </c>
    </row>
    <row r="211" spans="1:12" ht="23.25">
      <c r="A211" s="47" t="s">
        <v>852</v>
      </c>
      <c r="B211" s="47"/>
      <c r="C211" s="47"/>
      <c r="D211" s="47"/>
      <c r="E211" s="47"/>
      <c r="F211" s="47"/>
      <c r="G211" s="47"/>
      <c r="H211" s="47"/>
      <c r="I211" s="22"/>
      <c r="J211" s="22"/>
      <c r="L211">
        <v>20000</v>
      </c>
    </row>
    <row r="212" spans="1:12" ht="23.25">
      <c r="A212" s="22" t="s">
        <v>345</v>
      </c>
      <c r="B212" s="22"/>
      <c r="C212" s="22"/>
      <c r="D212" s="22"/>
      <c r="E212" s="22"/>
      <c r="F212" s="22"/>
      <c r="G212" s="22"/>
      <c r="H212" s="22"/>
      <c r="I212" s="22"/>
      <c r="J212" s="22"/>
      <c r="L212">
        <v>226350</v>
      </c>
    </row>
    <row r="213" spans="1:12" ht="23.25">
      <c r="A213" s="22" t="s">
        <v>756</v>
      </c>
      <c r="B213" s="22"/>
      <c r="C213" s="22"/>
      <c r="D213" s="22"/>
      <c r="E213" s="22"/>
      <c r="F213" s="22"/>
      <c r="G213" s="22"/>
      <c r="H213" s="22"/>
      <c r="I213" s="22"/>
      <c r="J213" s="22"/>
      <c r="L213">
        <v>10000</v>
      </c>
    </row>
    <row r="214" spans="1:12" ht="23.25">
      <c r="A214" s="47" t="s">
        <v>972</v>
      </c>
      <c r="B214" s="47"/>
      <c r="C214" s="47"/>
      <c r="D214" s="47"/>
      <c r="E214" s="47"/>
      <c r="F214" s="47"/>
      <c r="G214" s="47"/>
      <c r="H214" s="47"/>
      <c r="I214" s="22"/>
      <c r="J214" s="22"/>
      <c r="L214" s="98">
        <f>SUM(L208:L213)</f>
        <v>476350</v>
      </c>
    </row>
    <row r="215" spans="1:10" ht="23.25">
      <c r="A215" s="22" t="s">
        <v>669</v>
      </c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23.25">
      <c r="A216" s="22" t="s">
        <v>346</v>
      </c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23.25">
      <c r="A217" s="22" t="s">
        <v>347</v>
      </c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23.25">
      <c r="A218" s="47" t="s">
        <v>973</v>
      </c>
      <c r="B218" s="47"/>
      <c r="C218" s="47"/>
      <c r="D218" s="47"/>
      <c r="E218" s="47"/>
      <c r="F218" s="47"/>
      <c r="G218" s="47"/>
      <c r="H218" s="47"/>
      <c r="I218" s="22"/>
      <c r="J218" s="22"/>
    </row>
    <row r="219" spans="1:10" ht="23.25">
      <c r="A219" s="22" t="s">
        <v>670</v>
      </c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23.25">
      <c r="A220" s="22" t="s">
        <v>348</v>
      </c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ht="23.25">
      <c r="A221" s="22" t="s">
        <v>349</v>
      </c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ht="23.25">
      <c r="A222" s="47" t="s">
        <v>974</v>
      </c>
      <c r="B222" s="47"/>
      <c r="C222" s="47"/>
      <c r="D222" s="47"/>
      <c r="E222" s="47"/>
      <c r="F222" s="47"/>
      <c r="G222" s="47"/>
      <c r="H222" s="47"/>
      <c r="I222" s="22"/>
      <c r="J222" s="22"/>
    </row>
    <row r="223" spans="1:10" ht="23.25">
      <c r="A223" s="47" t="s">
        <v>945</v>
      </c>
      <c r="B223" s="47"/>
      <c r="C223" s="47"/>
      <c r="D223" s="47"/>
      <c r="E223" s="47"/>
      <c r="F223" s="47"/>
      <c r="G223" s="47"/>
      <c r="H223" s="47"/>
      <c r="I223" s="22"/>
      <c r="J223" s="22"/>
    </row>
    <row r="224" spans="1:10" ht="23.25">
      <c r="A224" s="22" t="s">
        <v>755</v>
      </c>
      <c r="B224" s="22"/>
      <c r="C224" s="22"/>
      <c r="D224" s="22"/>
      <c r="E224" s="22"/>
      <c r="F224" s="22"/>
      <c r="G224" s="22"/>
      <c r="H224" s="47"/>
      <c r="I224" s="22"/>
      <c r="J224" s="22"/>
    </row>
    <row r="225" spans="1:10" ht="23.25">
      <c r="A225" s="47" t="s">
        <v>853</v>
      </c>
      <c r="B225" s="47"/>
      <c r="C225" s="47"/>
      <c r="D225" s="47"/>
      <c r="E225" s="47"/>
      <c r="F225" s="47"/>
      <c r="G225" s="47"/>
      <c r="H225" s="47"/>
      <c r="I225" s="22"/>
      <c r="J225" s="22"/>
    </row>
    <row r="226" spans="1:10" ht="23.25">
      <c r="A226" s="22" t="s">
        <v>350</v>
      </c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ht="23.25">
      <c r="A227" s="22" t="s">
        <v>351</v>
      </c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ht="23.25">
      <c r="A228" s="22" t="s">
        <v>352</v>
      </c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ht="23.25">
      <c r="A229" s="47" t="s">
        <v>975</v>
      </c>
      <c r="B229" s="47"/>
      <c r="C229" s="47"/>
      <c r="D229" s="47"/>
      <c r="E229" s="47"/>
      <c r="F229" s="47"/>
      <c r="G229" s="47"/>
      <c r="H229" s="47"/>
      <c r="I229" s="22"/>
      <c r="J229" s="22"/>
    </row>
    <row r="230" spans="1:10" ht="23.25">
      <c r="A230" s="47" t="s">
        <v>353</v>
      </c>
      <c r="B230" s="22"/>
      <c r="C230" s="22"/>
      <c r="D230" s="22"/>
      <c r="E230" s="22"/>
      <c r="F230" s="22"/>
      <c r="G230" s="22"/>
      <c r="H230" s="47" t="s">
        <v>951</v>
      </c>
      <c r="I230" s="99">
        <f>I231+I235+I241+I245+I249</f>
        <v>180000</v>
      </c>
      <c r="J230" s="22" t="s">
        <v>947</v>
      </c>
    </row>
    <row r="231" spans="1:10" ht="23.25">
      <c r="A231" s="47" t="s">
        <v>354</v>
      </c>
      <c r="B231" s="47"/>
      <c r="C231" s="47"/>
      <c r="D231" s="47"/>
      <c r="E231" s="47"/>
      <c r="F231" s="47"/>
      <c r="G231" s="47"/>
      <c r="H231" s="49" t="s">
        <v>225</v>
      </c>
      <c r="I231" s="99">
        <v>60000</v>
      </c>
      <c r="J231" s="49" t="s">
        <v>11</v>
      </c>
    </row>
    <row r="232" spans="1:10" ht="23.25">
      <c r="A232" s="22" t="s">
        <v>355</v>
      </c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ht="23.25">
      <c r="A233" s="22" t="s">
        <v>699</v>
      </c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ht="23.25">
      <c r="A234" s="47" t="s">
        <v>976</v>
      </c>
      <c r="B234" s="47"/>
      <c r="C234" s="47"/>
      <c r="D234" s="47"/>
      <c r="E234" s="47"/>
      <c r="F234" s="47"/>
      <c r="G234" s="47"/>
      <c r="H234" s="47"/>
      <c r="I234" s="22"/>
      <c r="J234" s="22"/>
    </row>
    <row r="235" spans="1:10" ht="23.25">
      <c r="A235" s="47" t="s">
        <v>356</v>
      </c>
      <c r="B235" s="47"/>
      <c r="C235" s="47"/>
      <c r="D235" s="47"/>
      <c r="E235" s="47"/>
      <c r="F235" s="47"/>
      <c r="G235" s="47"/>
      <c r="H235" s="49" t="s">
        <v>225</v>
      </c>
      <c r="I235" s="99">
        <v>10000</v>
      </c>
      <c r="J235" s="49" t="s">
        <v>11</v>
      </c>
    </row>
    <row r="236" spans="1:10" ht="23.25">
      <c r="A236" s="22" t="s">
        <v>357</v>
      </c>
      <c r="B236" s="22"/>
      <c r="C236" s="22"/>
      <c r="D236" s="22"/>
      <c r="E236" s="22"/>
      <c r="F236" s="22"/>
      <c r="G236" s="22"/>
      <c r="H236" s="22"/>
      <c r="I236" s="22"/>
      <c r="J236" s="22"/>
    </row>
    <row r="237" spans="1:10" ht="23.25">
      <c r="A237" s="22" t="s">
        <v>358</v>
      </c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1:10" ht="23.25">
      <c r="A238" s="47" t="s">
        <v>977</v>
      </c>
      <c r="B238" s="47"/>
      <c r="C238" s="47"/>
      <c r="D238" s="47"/>
      <c r="E238" s="47"/>
      <c r="F238" s="47"/>
      <c r="G238" s="47"/>
      <c r="H238" s="47"/>
      <c r="I238" s="22"/>
      <c r="J238" s="22"/>
    </row>
    <row r="239" spans="1:10" ht="23.25">
      <c r="A239" s="47"/>
      <c r="B239" s="47"/>
      <c r="C239" s="47"/>
      <c r="D239" s="47"/>
      <c r="E239" s="47"/>
      <c r="F239" s="47"/>
      <c r="G239" s="47"/>
      <c r="H239" s="47"/>
      <c r="I239" s="22"/>
      <c r="J239" s="22" t="s">
        <v>820</v>
      </c>
    </row>
    <row r="240" spans="1:10" ht="23.25">
      <c r="A240" s="47"/>
      <c r="B240" s="47"/>
      <c r="C240" s="47"/>
      <c r="D240" s="47"/>
      <c r="E240" s="47"/>
      <c r="F240" s="47"/>
      <c r="G240" s="47"/>
      <c r="H240" s="47"/>
      <c r="I240" s="22"/>
      <c r="J240" s="22"/>
    </row>
    <row r="241" spans="1:10" ht="23.25">
      <c r="A241" s="47" t="s">
        <v>359</v>
      </c>
      <c r="B241" s="47"/>
      <c r="C241" s="47"/>
      <c r="D241" s="47"/>
      <c r="E241" s="47"/>
      <c r="F241" s="47"/>
      <c r="G241" s="47"/>
      <c r="H241" s="49" t="s">
        <v>225</v>
      </c>
      <c r="I241" s="99">
        <v>95000</v>
      </c>
      <c r="J241" s="49" t="s">
        <v>11</v>
      </c>
    </row>
    <row r="242" spans="1:10" ht="23.25">
      <c r="A242" s="22" t="s">
        <v>360</v>
      </c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ht="23.25">
      <c r="A243" s="22" t="s">
        <v>638</v>
      </c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ht="23.25">
      <c r="A244" s="47" t="s">
        <v>916</v>
      </c>
      <c r="B244" s="47"/>
      <c r="C244" s="47"/>
      <c r="D244" s="47"/>
      <c r="E244" s="47"/>
      <c r="F244" s="47"/>
      <c r="G244" s="47"/>
      <c r="H244" s="47"/>
      <c r="I244" s="22"/>
      <c r="J244" s="22"/>
    </row>
    <row r="245" spans="1:10" ht="23.25">
      <c r="A245" s="47" t="s">
        <v>673</v>
      </c>
      <c r="B245" s="47"/>
      <c r="C245" s="47"/>
      <c r="D245" s="47"/>
      <c r="E245" s="47"/>
      <c r="F245" s="47"/>
      <c r="G245" s="47"/>
      <c r="H245" s="49" t="s">
        <v>225</v>
      </c>
      <c r="I245" s="99">
        <v>5000</v>
      </c>
      <c r="J245" s="49" t="s">
        <v>11</v>
      </c>
    </row>
    <row r="246" spans="1:10" ht="23.25">
      <c r="A246" s="22" t="s">
        <v>361</v>
      </c>
      <c r="B246" s="22"/>
      <c r="C246" s="22"/>
      <c r="D246" s="22"/>
      <c r="E246" s="22"/>
      <c r="F246" s="22"/>
      <c r="G246" s="22"/>
      <c r="H246" s="22"/>
      <c r="I246" s="22"/>
      <c r="J246" s="22"/>
    </row>
    <row r="247" spans="1:10" ht="23.25">
      <c r="A247" s="22" t="s">
        <v>362</v>
      </c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ht="23.25">
      <c r="A248" s="47" t="s">
        <v>924</v>
      </c>
      <c r="B248" s="47"/>
      <c r="C248" s="47"/>
      <c r="D248" s="47"/>
      <c r="E248" s="47"/>
      <c r="F248" s="47"/>
      <c r="G248" s="47"/>
      <c r="H248" s="47"/>
      <c r="I248" s="22"/>
      <c r="J248" s="22"/>
    </row>
    <row r="249" spans="1:10" ht="23.25">
      <c r="A249" s="47" t="s">
        <v>363</v>
      </c>
      <c r="B249" s="47"/>
      <c r="C249" s="47"/>
      <c r="D249" s="47"/>
      <c r="E249" s="47"/>
      <c r="F249" s="47"/>
      <c r="G249" s="47"/>
      <c r="H249" s="49" t="s">
        <v>225</v>
      </c>
      <c r="I249" s="99">
        <v>10000</v>
      </c>
      <c r="J249" s="49" t="s">
        <v>11</v>
      </c>
    </row>
    <row r="250" spans="1:10" ht="23.25">
      <c r="A250" s="22" t="s">
        <v>364</v>
      </c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1:10" ht="23.25">
      <c r="A251" s="22" t="s">
        <v>365</v>
      </c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ht="23.25">
      <c r="A252" s="47" t="s">
        <v>925</v>
      </c>
      <c r="B252" s="47"/>
      <c r="C252" s="47"/>
      <c r="D252" s="47"/>
      <c r="E252" s="47"/>
      <c r="F252" s="47"/>
      <c r="G252" s="47"/>
      <c r="H252" s="47"/>
      <c r="I252" s="22"/>
      <c r="J252" s="22"/>
    </row>
    <row r="253" spans="1:10" ht="23.25">
      <c r="A253" s="47" t="s">
        <v>72</v>
      </c>
      <c r="B253" s="47"/>
      <c r="C253" s="22"/>
      <c r="D253" s="22"/>
      <c r="E253" s="22"/>
      <c r="F253" s="22"/>
      <c r="G253" s="22"/>
      <c r="H253" s="49" t="s">
        <v>13</v>
      </c>
      <c r="I253" s="99">
        <f>I254</f>
        <v>15000</v>
      </c>
      <c r="J253" s="49" t="s">
        <v>11</v>
      </c>
    </row>
    <row r="254" spans="1:10" ht="23.25">
      <c r="A254" s="47" t="s">
        <v>25</v>
      </c>
      <c r="B254" s="47"/>
      <c r="C254" s="22"/>
      <c r="D254" s="22"/>
      <c r="E254" s="22"/>
      <c r="F254" s="22"/>
      <c r="G254" s="22"/>
      <c r="H254" s="49" t="s">
        <v>13</v>
      </c>
      <c r="I254" s="99">
        <f>I255</f>
        <v>15000</v>
      </c>
      <c r="J254" s="49" t="s">
        <v>11</v>
      </c>
    </row>
    <row r="255" spans="1:10" ht="23.25">
      <c r="A255" s="47" t="s">
        <v>366</v>
      </c>
      <c r="B255" s="47"/>
      <c r="C255" s="47"/>
      <c r="D255" s="47"/>
      <c r="E255" s="47"/>
      <c r="F255" s="47"/>
      <c r="G255" s="47"/>
      <c r="H255" s="49" t="s">
        <v>225</v>
      </c>
      <c r="I255" s="99">
        <v>15000</v>
      </c>
      <c r="J255" s="49" t="s">
        <v>11</v>
      </c>
    </row>
    <row r="256" spans="1:10" ht="23.25">
      <c r="A256" s="22" t="s">
        <v>674</v>
      </c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1:10" ht="23.25">
      <c r="A257" s="22" t="s">
        <v>675</v>
      </c>
      <c r="B257" s="22"/>
      <c r="C257" s="22"/>
      <c r="D257" s="22"/>
      <c r="E257" s="22"/>
      <c r="F257" s="22"/>
      <c r="G257" s="22"/>
      <c r="H257" s="22"/>
      <c r="I257" s="22"/>
      <c r="J257" s="22"/>
    </row>
    <row r="258" spans="1:10" ht="23.25">
      <c r="A258" s="22" t="s">
        <v>676</v>
      </c>
      <c r="B258" s="22"/>
      <c r="C258" s="22"/>
      <c r="D258" s="22"/>
      <c r="E258" s="22"/>
      <c r="F258" s="22"/>
      <c r="G258" s="22"/>
      <c r="H258" s="22"/>
      <c r="I258" s="22"/>
      <c r="J258" s="22"/>
    </row>
    <row r="259" spans="1:10" ht="23.25">
      <c r="A259" s="209" t="s">
        <v>678</v>
      </c>
      <c r="B259" s="209"/>
      <c r="C259" s="209"/>
      <c r="D259" s="209"/>
      <c r="E259" s="209"/>
      <c r="F259" s="209"/>
      <c r="G259" s="209"/>
      <c r="H259" s="209"/>
      <c r="I259" s="22"/>
      <c r="J259" s="22"/>
    </row>
    <row r="260" spans="1:10" ht="23.25">
      <c r="A260" s="209" t="s">
        <v>677</v>
      </c>
      <c r="B260" s="209"/>
      <c r="C260" s="209"/>
      <c r="D260" s="209"/>
      <c r="E260" s="209"/>
      <c r="F260" s="209"/>
      <c r="G260" s="209"/>
      <c r="H260" s="209"/>
      <c r="I260" s="22"/>
      <c r="J260" s="22"/>
    </row>
    <row r="261" spans="1:10" ht="23.25">
      <c r="A261" s="209" t="s">
        <v>679</v>
      </c>
      <c r="B261" s="209"/>
      <c r="C261" s="209"/>
      <c r="D261" s="209"/>
      <c r="E261" s="209"/>
      <c r="F261" s="209"/>
      <c r="G261" s="209"/>
      <c r="H261" s="209"/>
      <c r="I261" s="22"/>
      <c r="J261" s="22"/>
    </row>
    <row r="262" spans="1:10" ht="23.25">
      <c r="A262" s="47" t="s">
        <v>854</v>
      </c>
      <c r="B262" s="47"/>
      <c r="C262" s="47"/>
      <c r="D262" s="47"/>
      <c r="E262" s="47"/>
      <c r="F262" s="47"/>
      <c r="G262" s="47"/>
      <c r="H262" s="47"/>
      <c r="I262" s="22"/>
      <c r="J262" s="22"/>
    </row>
    <row r="263" spans="1:10" ht="23.25">
      <c r="A263" s="47" t="s">
        <v>70</v>
      </c>
      <c r="B263" s="47"/>
      <c r="C263" s="22"/>
      <c r="D263" s="22"/>
      <c r="E263" s="22"/>
      <c r="F263" s="22"/>
      <c r="G263" s="22"/>
      <c r="H263" s="49" t="s">
        <v>13</v>
      </c>
      <c r="I263" s="99">
        <f>I264</f>
        <v>30000</v>
      </c>
      <c r="J263" s="49" t="s">
        <v>11</v>
      </c>
    </row>
    <row r="264" spans="1:10" ht="23.25">
      <c r="A264" s="47" t="s">
        <v>367</v>
      </c>
      <c r="B264" s="47"/>
      <c r="C264" s="22"/>
      <c r="D264" s="22"/>
      <c r="E264" s="22"/>
      <c r="F264" s="22"/>
      <c r="G264" s="22"/>
      <c r="H264" s="49" t="s">
        <v>13</v>
      </c>
      <c r="I264" s="99">
        <f>I265</f>
        <v>30000</v>
      </c>
      <c r="J264" s="49" t="s">
        <v>11</v>
      </c>
    </row>
    <row r="265" spans="1:10" ht="23.25">
      <c r="A265" s="47" t="s">
        <v>238</v>
      </c>
      <c r="B265" s="47"/>
      <c r="C265" s="47"/>
      <c r="D265" s="47"/>
      <c r="E265" s="47"/>
      <c r="F265" s="47"/>
      <c r="G265" s="47"/>
      <c r="H265" s="49" t="s">
        <v>225</v>
      </c>
      <c r="I265" s="99">
        <v>30000</v>
      </c>
      <c r="J265" s="49" t="s">
        <v>11</v>
      </c>
    </row>
    <row r="266" spans="1:10" ht="23.25">
      <c r="A266" s="22" t="s">
        <v>368</v>
      </c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1:10" ht="23.25">
      <c r="A267" s="22" t="s">
        <v>369</v>
      </c>
      <c r="B267" s="22"/>
      <c r="C267" s="22"/>
      <c r="D267" s="22"/>
      <c r="E267" s="22"/>
      <c r="F267" s="22"/>
      <c r="G267" s="22"/>
      <c r="H267" s="22"/>
      <c r="I267" s="22"/>
      <c r="J267" s="22"/>
    </row>
    <row r="268" spans="1:10" ht="23.25">
      <c r="A268" s="22" t="s">
        <v>370</v>
      </c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1:10" ht="23.25">
      <c r="A269" s="47" t="s">
        <v>926</v>
      </c>
      <c r="B269" s="47"/>
      <c r="C269" s="47"/>
      <c r="D269" s="47"/>
      <c r="E269" s="47"/>
      <c r="F269" s="47"/>
      <c r="G269" s="47"/>
      <c r="H269" s="47"/>
      <c r="I269" s="22"/>
      <c r="J269" s="22"/>
    </row>
    <row r="270" spans="1:10" ht="23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0" ht="23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0" ht="23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1:10" ht="23.25">
      <c r="A273" s="22"/>
      <c r="B273" s="22"/>
      <c r="C273" s="22"/>
      <c r="D273" s="22"/>
      <c r="E273" s="22"/>
      <c r="F273" s="22"/>
      <c r="G273" s="22"/>
      <c r="H273" s="22"/>
      <c r="I273" s="22"/>
      <c r="J273" s="22" t="s">
        <v>821</v>
      </c>
    </row>
    <row r="274" spans="1:10" ht="23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ht="23.25">
      <c r="A275" s="47" t="s">
        <v>66</v>
      </c>
      <c r="B275" s="47"/>
      <c r="C275" s="47"/>
      <c r="D275" s="47"/>
      <c r="E275" s="22"/>
      <c r="F275" s="22"/>
      <c r="G275" s="22"/>
      <c r="H275" s="49" t="s">
        <v>13</v>
      </c>
      <c r="I275" s="99">
        <f>I276</f>
        <v>53500</v>
      </c>
      <c r="J275" s="49" t="s">
        <v>11</v>
      </c>
    </row>
    <row r="276" spans="1:10" ht="23.25">
      <c r="A276" s="47" t="s">
        <v>371</v>
      </c>
      <c r="B276" s="47"/>
      <c r="C276" s="47"/>
      <c r="D276" s="47"/>
      <c r="E276" s="22"/>
      <c r="F276" s="22"/>
      <c r="G276" s="22"/>
      <c r="H276" s="49" t="s">
        <v>13</v>
      </c>
      <c r="I276" s="99">
        <f>I278</f>
        <v>53500</v>
      </c>
      <c r="J276" s="49" t="s">
        <v>11</v>
      </c>
    </row>
    <row r="277" spans="1:7" ht="23.25">
      <c r="A277" s="47" t="s">
        <v>680</v>
      </c>
      <c r="B277" s="47"/>
      <c r="C277" s="47"/>
      <c r="D277" s="47"/>
      <c r="E277" s="22"/>
      <c r="F277" s="22"/>
      <c r="G277" s="22"/>
    </row>
    <row r="278" spans="1:10" ht="23.25">
      <c r="A278" s="47" t="s">
        <v>681</v>
      </c>
      <c r="B278" s="47"/>
      <c r="C278" s="47"/>
      <c r="D278" s="47"/>
      <c r="E278" s="47"/>
      <c r="F278" s="47"/>
      <c r="G278" s="47"/>
      <c r="H278" s="49" t="s">
        <v>225</v>
      </c>
      <c r="I278" s="99">
        <v>53500</v>
      </c>
      <c r="J278" s="49" t="s">
        <v>11</v>
      </c>
    </row>
    <row r="279" spans="1:12" ht="23.25">
      <c r="A279" s="209" t="s">
        <v>682</v>
      </c>
      <c r="B279" s="209"/>
      <c r="C279" s="209"/>
      <c r="D279" s="209"/>
      <c r="E279" s="209"/>
      <c r="F279" s="209"/>
      <c r="G279" s="209"/>
      <c r="H279" s="22"/>
      <c r="I279" s="22"/>
      <c r="J279" s="22"/>
      <c r="L279" s="5">
        <v>9000</v>
      </c>
    </row>
    <row r="280" spans="1:12" ht="23.25">
      <c r="A280" s="22" t="s">
        <v>683</v>
      </c>
      <c r="B280" s="22"/>
      <c r="C280" s="22"/>
      <c r="D280" s="22"/>
      <c r="E280" s="22"/>
      <c r="F280" s="22"/>
      <c r="G280" s="22"/>
      <c r="H280" s="22"/>
      <c r="I280" s="22"/>
      <c r="J280" s="22"/>
      <c r="L280">
        <v>5500</v>
      </c>
    </row>
    <row r="281" spans="1:12" ht="23.25">
      <c r="A281" s="47" t="s">
        <v>855</v>
      </c>
      <c r="B281" s="47"/>
      <c r="C281" s="47"/>
      <c r="D281" s="47"/>
      <c r="E281" s="47"/>
      <c r="F281" s="47"/>
      <c r="G281" s="47"/>
      <c r="H281" s="47"/>
      <c r="I281" s="22"/>
      <c r="J281" s="22"/>
      <c r="L281">
        <v>12000</v>
      </c>
    </row>
    <row r="282" spans="1:12" ht="23.25">
      <c r="A282" s="47" t="s">
        <v>684</v>
      </c>
      <c r="I282" s="22"/>
      <c r="J282" s="22"/>
      <c r="L282">
        <v>4000</v>
      </c>
    </row>
    <row r="283" spans="1:12" ht="23.25">
      <c r="A283" s="22" t="s">
        <v>685</v>
      </c>
      <c r="B283" s="22"/>
      <c r="C283" s="22"/>
      <c r="D283" s="22"/>
      <c r="E283" s="22"/>
      <c r="F283" s="22"/>
      <c r="G283" s="22"/>
      <c r="H283" s="22"/>
      <c r="I283" s="22"/>
      <c r="J283" s="22"/>
      <c r="L283">
        <v>13500</v>
      </c>
    </row>
    <row r="284" spans="1:12" ht="23.25">
      <c r="A284" s="47" t="s">
        <v>856</v>
      </c>
      <c r="B284" s="47"/>
      <c r="C284" s="47"/>
      <c r="D284" s="47"/>
      <c r="E284" s="47"/>
      <c r="F284" s="47"/>
      <c r="G284" s="47"/>
      <c r="H284" s="22"/>
      <c r="I284" s="22"/>
      <c r="J284" s="22"/>
      <c r="L284">
        <v>9500</v>
      </c>
    </row>
    <row r="285" spans="1:12" ht="23.25">
      <c r="A285" s="47" t="s">
        <v>686</v>
      </c>
      <c r="B285" s="47"/>
      <c r="C285" s="47"/>
      <c r="D285" s="47"/>
      <c r="E285" s="47"/>
      <c r="F285" s="47"/>
      <c r="G285" s="47"/>
      <c r="H285" s="22"/>
      <c r="I285" s="22"/>
      <c r="J285" s="22"/>
      <c r="L285" s="131">
        <f>SUM(L279:L284)</f>
        <v>53500</v>
      </c>
    </row>
    <row r="286" spans="1:10" ht="23.25">
      <c r="A286" s="22" t="s">
        <v>687</v>
      </c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ht="23.25">
      <c r="A287" s="47" t="s">
        <v>856</v>
      </c>
      <c r="B287" s="47"/>
      <c r="C287" s="47"/>
      <c r="D287" s="47"/>
      <c r="E287" s="47"/>
      <c r="F287" s="47"/>
      <c r="G287" s="47"/>
      <c r="H287" s="22"/>
      <c r="I287" s="22"/>
      <c r="J287" s="22"/>
    </row>
    <row r="288" spans="1:10" ht="23.25">
      <c r="A288" s="22" t="s">
        <v>799</v>
      </c>
      <c r="B288" s="22"/>
      <c r="C288" s="22"/>
      <c r="D288" s="22"/>
      <c r="E288" s="47"/>
      <c r="F288" s="47"/>
      <c r="G288" s="47"/>
      <c r="H288" s="22"/>
      <c r="I288" s="22"/>
      <c r="J288" s="22"/>
    </row>
    <row r="289" spans="1:10" ht="23.25">
      <c r="A289" s="22" t="s">
        <v>800</v>
      </c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1:10" ht="23.25">
      <c r="A290" s="22" t="s">
        <v>801</v>
      </c>
      <c r="B290" s="22"/>
      <c r="C290" s="22"/>
      <c r="D290" s="47"/>
      <c r="E290" s="47"/>
      <c r="F290" s="47"/>
      <c r="G290" s="47"/>
      <c r="H290" s="22"/>
      <c r="I290" s="22"/>
      <c r="J290" s="22"/>
    </row>
    <row r="291" spans="1:10" ht="23.25">
      <c r="A291" s="47" t="s">
        <v>856</v>
      </c>
      <c r="B291" s="47"/>
      <c r="C291" s="47"/>
      <c r="D291" s="47"/>
      <c r="E291" s="47"/>
      <c r="F291" s="47"/>
      <c r="G291" s="47"/>
      <c r="H291" s="22"/>
      <c r="I291" s="22"/>
      <c r="J291" s="22"/>
    </row>
    <row r="292" spans="1:10" ht="23.25">
      <c r="A292" s="22" t="s">
        <v>802</v>
      </c>
      <c r="B292" s="22"/>
      <c r="C292" s="22"/>
      <c r="D292" s="22"/>
      <c r="E292" s="22"/>
      <c r="F292" s="22"/>
      <c r="G292" s="22"/>
      <c r="H292" s="22"/>
      <c r="I292" s="22"/>
      <c r="J292" s="22"/>
    </row>
    <row r="293" spans="1:10" ht="23.25">
      <c r="A293" s="22" t="s">
        <v>803</v>
      </c>
      <c r="B293" s="22"/>
      <c r="C293" s="22"/>
      <c r="D293" s="22"/>
      <c r="E293" s="22"/>
      <c r="F293" s="22"/>
      <c r="G293" s="22"/>
      <c r="H293" s="22"/>
      <c r="I293" s="22"/>
      <c r="J293" s="22"/>
    </row>
    <row r="294" spans="1:10" ht="23.25">
      <c r="A294" s="47" t="s">
        <v>856</v>
      </c>
      <c r="B294" s="47"/>
      <c r="C294" s="47"/>
      <c r="D294" s="47"/>
      <c r="E294" s="47"/>
      <c r="F294" s="47"/>
      <c r="G294" s="47"/>
      <c r="H294" s="22"/>
      <c r="I294" s="22"/>
      <c r="J294" s="22"/>
    </row>
    <row r="295" spans="1:10" ht="23.25">
      <c r="A295" s="22" t="s">
        <v>978</v>
      </c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1:10" ht="23.25">
      <c r="A296" s="22" t="s">
        <v>988</v>
      </c>
      <c r="B296" s="22"/>
      <c r="C296" s="22"/>
      <c r="D296" s="22"/>
      <c r="E296" s="22"/>
      <c r="F296" s="22"/>
      <c r="G296" s="22"/>
      <c r="H296" s="22"/>
      <c r="I296" s="22"/>
      <c r="J296" s="22"/>
    </row>
    <row r="297" spans="1:10" ht="23.25">
      <c r="A297" s="47" t="s">
        <v>856</v>
      </c>
      <c r="B297" s="47"/>
      <c r="C297" s="47"/>
      <c r="D297" s="47"/>
      <c r="E297" s="47"/>
      <c r="F297" s="47"/>
      <c r="G297" s="47"/>
      <c r="H297" s="22"/>
      <c r="I297" s="22"/>
      <c r="J297" s="22"/>
    </row>
    <row r="298" spans="1:10" ht="23.25">
      <c r="A298" s="47"/>
      <c r="B298" s="47"/>
      <c r="C298" s="47"/>
      <c r="D298" s="47"/>
      <c r="E298" s="47"/>
      <c r="F298" s="47"/>
      <c r="G298" s="47"/>
      <c r="H298" s="22"/>
      <c r="I298" s="22"/>
      <c r="J298" s="22"/>
    </row>
    <row r="299" spans="1:10" ht="23.25">
      <c r="A299" s="47"/>
      <c r="B299" s="47"/>
      <c r="C299" s="47"/>
      <c r="D299" s="47"/>
      <c r="E299" s="47"/>
      <c r="F299" s="47"/>
      <c r="G299" s="47"/>
      <c r="H299" s="22"/>
      <c r="I299" s="22"/>
      <c r="J299" s="22"/>
    </row>
    <row r="300" spans="1:10" ht="23.25">
      <c r="A300" s="47"/>
      <c r="B300" s="47"/>
      <c r="C300" s="211" t="s">
        <v>707</v>
      </c>
      <c r="D300" s="211"/>
      <c r="E300" s="211"/>
      <c r="F300" s="211"/>
      <c r="G300" s="211"/>
      <c r="H300" s="211"/>
      <c r="I300" s="22"/>
      <c r="J300" s="22"/>
    </row>
    <row r="301" spans="1:10" ht="23.25">
      <c r="A301" s="47"/>
      <c r="B301" s="47"/>
      <c r="C301" s="47"/>
      <c r="D301" s="47"/>
      <c r="E301" s="47"/>
      <c r="F301" s="47"/>
      <c r="G301" s="47"/>
      <c r="H301" s="22"/>
      <c r="I301" s="22"/>
      <c r="J301" s="22"/>
    </row>
    <row r="302" spans="1:10" ht="23.25">
      <c r="A302" s="47"/>
      <c r="B302" s="47"/>
      <c r="C302" s="47"/>
      <c r="D302" s="47"/>
      <c r="E302" s="47"/>
      <c r="F302" s="47"/>
      <c r="G302" s="47"/>
      <c r="H302" s="22"/>
      <c r="I302" s="22"/>
      <c r="J302" s="22"/>
    </row>
    <row r="303" spans="1:10" ht="23.25">
      <c r="A303" s="47"/>
      <c r="B303" s="47"/>
      <c r="C303" s="47"/>
      <c r="D303" s="47"/>
      <c r="E303" s="47"/>
      <c r="F303" s="47"/>
      <c r="G303" s="47"/>
      <c r="H303" s="22"/>
      <c r="I303" s="22"/>
      <c r="J303" s="22"/>
    </row>
    <row r="304" spans="1:10" ht="23.25">
      <c r="A304" s="47"/>
      <c r="B304" s="47"/>
      <c r="C304" s="47"/>
      <c r="D304" s="47"/>
      <c r="E304" s="47"/>
      <c r="F304" s="47"/>
      <c r="G304" s="47"/>
      <c r="H304" s="22"/>
      <c r="I304" s="22"/>
      <c r="J304" s="22"/>
    </row>
    <row r="305" spans="1:10" ht="23.25">
      <c r="A305" s="47"/>
      <c r="B305" s="47"/>
      <c r="C305" s="47"/>
      <c r="D305" s="47"/>
      <c r="E305" s="47"/>
      <c r="F305" s="47"/>
      <c r="G305" s="47"/>
      <c r="H305" s="22"/>
      <c r="I305" s="22"/>
      <c r="J305" s="22"/>
    </row>
    <row r="306" spans="1:10" ht="23.25">
      <c r="A306" s="47"/>
      <c r="B306" s="47"/>
      <c r="C306" s="47"/>
      <c r="D306" s="47"/>
      <c r="E306" s="47"/>
      <c r="F306" s="47"/>
      <c r="G306" s="47"/>
      <c r="H306" s="22"/>
      <c r="I306" s="22"/>
      <c r="J306" s="22"/>
    </row>
    <row r="307" spans="1:10" ht="23.25">
      <c r="A307" s="47"/>
      <c r="B307" s="47"/>
      <c r="C307" s="47"/>
      <c r="D307" s="47"/>
      <c r="E307" s="47"/>
      <c r="F307" s="47"/>
      <c r="G307" s="47"/>
      <c r="H307" s="22"/>
      <c r="I307" s="22"/>
      <c r="J307" s="22" t="s">
        <v>822</v>
      </c>
    </row>
    <row r="308" spans="1:10" ht="23.25">
      <c r="A308" s="47"/>
      <c r="B308" s="47"/>
      <c r="C308" s="47"/>
      <c r="D308" s="47"/>
      <c r="E308" s="47"/>
      <c r="F308" s="47"/>
      <c r="G308" s="47"/>
      <c r="H308" s="22"/>
      <c r="I308" s="22"/>
      <c r="J308" s="22"/>
    </row>
    <row r="309" spans="1:10" ht="23.25">
      <c r="A309" s="47" t="s">
        <v>20</v>
      </c>
      <c r="B309" s="47"/>
      <c r="C309" s="47"/>
      <c r="D309" s="47"/>
      <c r="E309" s="47"/>
      <c r="F309" s="22"/>
      <c r="G309" s="22"/>
      <c r="H309" s="49" t="s">
        <v>13</v>
      </c>
      <c r="I309" s="99">
        <f>I310+I335</f>
        <v>1719940</v>
      </c>
      <c r="J309" s="49" t="s">
        <v>11</v>
      </c>
    </row>
    <row r="310" spans="1:10" ht="23.25">
      <c r="A310" s="47" t="s">
        <v>60</v>
      </c>
      <c r="B310" s="47"/>
      <c r="C310" s="47"/>
      <c r="D310" s="47"/>
      <c r="E310" s="47"/>
      <c r="F310" s="22"/>
      <c r="G310" s="22"/>
      <c r="H310" s="49" t="s">
        <v>13</v>
      </c>
      <c r="I310" s="99">
        <f>I311</f>
        <v>1182240</v>
      </c>
      <c r="J310" s="49" t="s">
        <v>11</v>
      </c>
    </row>
    <row r="311" spans="1:10" ht="23.25">
      <c r="A311" s="47" t="s">
        <v>292</v>
      </c>
      <c r="B311" s="47"/>
      <c r="C311" s="47"/>
      <c r="D311" s="47"/>
      <c r="E311" s="47"/>
      <c r="F311" s="22"/>
      <c r="G311" s="22"/>
      <c r="H311" s="49" t="s">
        <v>13</v>
      </c>
      <c r="I311" s="99">
        <f>I312+I316+I319+I323+I327+I331</f>
        <v>1182240</v>
      </c>
      <c r="J311" s="49" t="s">
        <v>11</v>
      </c>
    </row>
    <row r="312" spans="1:10" ht="23.25">
      <c r="A312" s="47" t="s">
        <v>372</v>
      </c>
      <c r="B312" s="98"/>
      <c r="C312" s="98"/>
      <c r="D312" s="98"/>
      <c r="E312" s="98"/>
      <c r="F312" s="98"/>
      <c r="G312" s="98"/>
      <c r="H312" s="49" t="s">
        <v>225</v>
      </c>
      <c r="I312" s="99">
        <v>674160</v>
      </c>
      <c r="J312" s="49" t="s">
        <v>11</v>
      </c>
    </row>
    <row r="313" spans="1:10" ht="23.25">
      <c r="A313" s="22" t="s">
        <v>373</v>
      </c>
      <c r="B313" s="22"/>
      <c r="C313" s="22"/>
      <c r="D313" s="22"/>
      <c r="E313" s="22"/>
      <c r="F313" s="22"/>
      <c r="G313" s="22"/>
      <c r="H313" s="22"/>
      <c r="I313" s="22"/>
      <c r="J313" s="22"/>
    </row>
    <row r="314" spans="1:10" ht="23.25">
      <c r="A314" s="22" t="s">
        <v>374</v>
      </c>
      <c r="B314" s="22"/>
      <c r="C314" s="22"/>
      <c r="D314" s="22"/>
      <c r="E314" s="22"/>
      <c r="F314" s="22"/>
      <c r="G314" s="22"/>
      <c r="H314" s="22"/>
      <c r="I314" s="22"/>
      <c r="J314" s="22"/>
    </row>
    <row r="315" spans="1:10" ht="23.25">
      <c r="A315" s="47" t="s">
        <v>857</v>
      </c>
      <c r="B315" s="47"/>
      <c r="C315" s="47"/>
      <c r="D315" s="47"/>
      <c r="E315" s="47"/>
      <c r="F315" s="47"/>
      <c r="G315" s="47"/>
      <c r="H315" s="47"/>
      <c r="I315" s="22"/>
      <c r="J315" s="22"/>
    </row>
    <row r="316" spans="1:10" ht="23.25">
      <c r="A316" s="47" t="s">
        <v>376</v>
      </c>
      <c r="B316" s="47"/>
      <c r="C316" s="47"/>
      <c r="D316" s="47"/>
      <c r="E316" s="47"/>
      <c r="F316" s="47"/>
      <c r="G316" s="47"/>
      <c r="H316" s="49" t="s">
        <v>225</v>
      </c>
      <c r="I316" s="99">
        <v>145080</v>
      </c>
      <c r="J316" s="49" t="s">
        <v>11</v>
      </c>
    </row>
    <row r="317" spans="1:10" ht="23.25">
      <c r="A317" s="22" t="s">
        <v>989</v>
      </c>
      <c r="B317" s="22"/>
      <c r="C317" s="22"/>
      <c r="D317" s="22"/>
      <c r="E317" s="22"/>
      <c r="F317" s="22"/>
      <c r="G317" s="22"/>
      <c r="H317" s="22"/>
      <c r="I317" s="22"/>
      <c r="J317" s="22"/>
    </row>
    <row r="318" spans="1:10" ht="23.25">
      <c r="A318" s="47" t="s">
        <v>857</v>
      </c>
      <c r="B318" s="47"/>
      <c r="C318" s="47"/>
      <c r="D318" s="47"/>
      <c r="E318" s="47"/>
      <c r="F318" s="47"/>
      <c r="G318" s="47"/>
      <c r="H318" s="47"/>
      <c r="I318" s="22"/>
      <c r="J318" s="22"/>
    </row>
    <row r="319" spans="1:10" ht="23.25">
      <c r="A319" s="47" t="s">
        <v>377</v>
      </c>
      <c r="B319" s="47"/>
      <c r="C319" s="47"/>
      <c r="D319" s="47"/>
      <c r="E319" s="47"/>
      <c r="F319" s="47"/>
      <c r="G319" s="47"/>
      <c r="H319" s="49" t="s">
        <v>225</v>
      </c>
      <c r="I319" s="99">
        <v>2340</v>
      </c>
      <c r="J319" s="49" t="s">
        <v>11</v>
      </c>
    </row>
    <row r="320" spans="1:10" ht="23.25">
      <c r="A320" s="22" t="s">
        <v>378</v>
      </c>
      <c r="B320" s="22"/>
      <c r="C320" s="22"/>
      <c r="D320" s="22"/>
      <c r="E320" s="22"/>
      <c r="F320" s="22"/>
      <c r="G320" s="22"/>
      <c r="H320" s="22"/>
      <c r="I320" s="22"/>
      <c r="J320" s="22"/>
    </row>
    <row r="321" spans="1:10" ht="23.25">
      <c r="A321" s="22" t="s">
        <v>379</v>
      </c>
      <c r="B321" s="22"/>
      <c r="C321" s="22"/>
      <c r="D321" s="22"/>
      <c r="E321" s="22"/>
      <c r="F321" s="22"/>
      <c r="G321" s="22"/>
      <c r="H321" s="22"/>
      <c r="I321" s="22"/>
      <c r="J321" s="22"/>
    </row>
    <row r="322" spans="1:10" ht="23.25">
      <c r="A322" s="47" t="s">
        <v>857</v>
      </c>
      <c r="B322" s="47"/>
      <c r="C322" s="47"/>
      <c r="D322" s="47"/>
      <c r="E322" s="47"/>
      <c r="F322" s="47"/>
      <c r="G322" s="47"/>
      <c r="H322" s="47"/>
      <c r="I322" s="22"/>
      <c r="J322" s="22"/>
    </row>
    <row r="323" spans="1:10" ht="23.25">
      <c r="A323" s="47" t="s">
        <v>380</v>
      </c>
      <c r="B323" s="47"/>
      <c r="C323" s="47"/>
      <c r="D323" s="47"/>
      <c r="E323" s="47"/>
      <c r="F323" s="47"/>
      <c r="G323" s="47"/>
      <c r="H323" s="49" t="s">
        <v>225</v>
      </c>
      <c r="I323" s="99">
        <v>42000</v>
      </c>
      <c r="J323" s="49" t="s">
        <v>11</v>
      </c>
    </row>
    <row r="324" spans="1:10" ht="23.25">
      <c r="A324" s="22" t="s">
        <v>381</v>
      </c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1:10" ht="23.25">
      <c r="A325" s="22" t="s">
        <v>382</v>
      </c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1:10" ht="23.25">
      <c r="A326" s="47" t="s">
        <v>857</v>
      </c>
      <c r="B326" s="47"/>
      <c r="C326" s="47"/>
      <c r="D326" s="47"/>
      <c r="E326" s="47"/>
      <c r="F326" s="47"/>
      <c r="G326" s="47"/>
      <c r="H326" s="47"/>
      <c r="I326" s="22"/>
      <c r="J326" s="22"/>
    </row>
    <row r="327" spans="1:10" ht="23.25">
      <c r="A327" s="47" t="s">
        <v>383</v>
      </c>
      <c r="B327" s="47"/>
      <c r="C327" s="47"/>
      <c r="D327" s="47"/>
      <c r="E327" s="47"/>
      <c r="F327" s="47"/>
      <c r="G327" s="47"/>
      <c r="H327" s="49" t="s">
        <v>225</v>
      </c>
      <c r="I327" s="99">
        <v>309960</v>
      </c>
      <c r="J327" s="49" t="s">
        <v>11</v>
      </c>
    </row>
    <row r="328" spans="1:10" ht="23.25">
      <c r="A328" s="22" t="s">
        <v>384</v>
      </c>
      <c r="B328" s="22"/>
      <c r="C328" s="22"/>
      <c r="D328" s="22"/>
      <c r="E328" s="22"/>
      <c r="F328" s="22"/>
      <c r="G328" s="22"/>
      <c r="H328" s="22"/>
      <c r="I328" s="22"/>
      <c r="J328" s="22"/>
    </row>
    <row r="329" spans="1:10" ht="23.25">
      <c r="A329" s="22" t="s">
        <v>385</v>
      </c>
      <c r="B329" s="22"/>
      <c r="C329" s="22"/>
      <c r="D329" s="22"/>
      <c r="E329" s="22"/>
      <c r="F329" s="22"/>
      <c r="G329" s="22"/>
      <c r="H329" s="22"/>
      <c r="I329" s="22"/>
      <c r="J329" s="22"/>
    </row>
    <row r="330" spans="1:10" ht="23.25">
      <c r="A330" s="47" t="s">
        <v>857</v>
      </c>
      <c r="B330" s="47"/>
      <c r="C330" s="47"/>
      <c r="D330" s="47"/>
      <c r="E330" s="47"/>
      <c r="F330" s="47"/>
      <c r="G330" s="47"/>
      <c r="H330" s="47"/>
      <c r="I330" s="22"/>
      <c r="J330" s="22"/>
    </row>
    <row r="331" spans="1:10" ht="23.25">
      <c r="A331" s="47" t="s">
        <v>386</v>
      </c>
      <c r="B331" s="47"/>
      <c r="C331" s="47"/>
      <c r="D331" s="47"/>
      <c r="E331" s="47"/>
      <c r="F331" s="47"/>
      <c r="G331" s="47"/>
      <c r="H331" s="49" t="s">
        <v>225</v>
      </c>
      <c r="I331" s="99">
        <v>8700</v>
      </c>
      <c r="J331" s="49" t="s">
        <v>11</v>
      </c>
    </row>
    <row r="332" spans="1:10" ht="23.25">
      <c r="A332" s="22" t="s">
        <v>387</v>
      </c>
      <c r="B332" s="22"/>
      <c r="C332" s="22"/>
      <c r="D332" s="22"/>
      <c r="E332" s="22"/>
      <c r="F332" s="22"/>
      <c r="G332" s="22"/>
      <c r="H332" s="22"/>
      <c r="I332" s="22"/>
      <c r="J332" s="22"/>
    </row>
    <row r="333" spans="1:10" ht="23.25">
      <c r="A333" s="22" t="s">
        <v>388</v>
      </c>
      <c r="B333" s="22"/>
      <c r="C333" s="22"/>
      <c r="D333" s="22"/>
      <c r="E333" s="22"/>
      <c r="F333" s="22"/>
      <c r="G333" s="22"/>
      <c r="H333" s="22"/>
      <c r="I333" s="22"/>
      <c r="J333" s="22"/>
    </row>
    <row r="334" spans="1:10" ht="23.25">
      <c r="A334" s="47" t="s">
        <v>857</v>
      </c>
      <c r="B334" s="47"/>
      <c r="C334" s="47"/>
      <c r="D334" s="47"/>
      <c r="E334" s="47"/>
      <c r="F334" s="47"/>
      <c r="G334" s="47"/>
      <c r="H334" s="47"/>
      <c r="I334" s="22"/>
      <c r="J334" s="22"/>
    </row>
    <row r="335" spans="1:10" ht="23.25">
      <c r="A335" s="47" t="s">
        <v>63</v>
      </c>
      <c r="B335" s="47"/>
      <c r="C335" s="47"/>
      <c r="D335" s="22"/>
      <c r="E335" s="22"/>
      <c r="F335" s="22"/>
      <c r="G335" s="22"/>
      <c r="H335" s="49" t="s">
        <v>13</v>
      </c>
      <c r="I335" s="99">
        <f>I336+I377+I394</f>
        <v>537700</v>
      </c>
      <c r="J335" s="49" t="s">
        <v>11</v>
      </c>
    </row>
    <row r="336" spans="1:10" ht="23.25">
      <c r="A336" s="47" t="s">
        <v>32</v>
      </c>
      <c r="B336" s="47"/>
      <c r="C336" s="47"/>
      <c r="D336" s="22"/>
      <c r="E336" s="22"/>
      <c r="F336" s="22"/>
      <c r="G336" s="22"/>
      <c r="H336" s="49" t="s">
        <v>13</v>
      </c>
      <c r="I336" s="99">
        <f>I337+I351+I365</f>
        <v>331200</v>
      </c>
      <c r="J336" s="49" t="s">
        <v>11</v>
      </c>
    </row>
    <row r="337" spans="1:10" ht="23.25">
      <c r="A337" s="47" t="s">
        <v>309</v>
      </c>
      <c r="B337" s="47"/>
      <c r="C337" s="22"/>
      <c r="D337" s="22"/>
      <c r="E337" s="22"/>
      <c r="F337" s="22"/>
      <c r="G337" s="22"/>
      <c r="H337" s="47" t="s">
        <v>951</v>
      </c>
      <c r="I337" s="99">
        <f>I338+I343+I347</f>
        <v>171200</v>
      </c>
      <c r="J337" s="22" t="s">
        <v>947</v>
      </c>
    </row>
    <row r="338" spans="1:10" ht="23.25">
      <c r="A338" s="47" t="s">
        <v>389</v>
      </c>
      <c r="B338" s="47"/>
      <c r="C338" s="47"/>
      <c r="D338" s="47"/>
      <c r="E338" s="47"/>
      <c r="F338" s="47"/>
      <c r="G338" s="47"/>
      <c r="H338" s="49" t="s">
        <v>225</v>
      </c>
      <c r="I338" s="99">
        <v>9000</v>
      </c>
      <c r="J338" s="49" t="s">
        <v>11</v>
      </c>
    </row>
    <row r="339" spans="1:10" ht="23.25">
      <c r="A339" s="22" t="s">
        <v>390</v>
      </c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1:10" ht="23.25">
      <c r="A340" s="47" t="s">
        <v>857</v>
      </c>
      <c r="B340" s="47"/>
      <c r="C340" s="47"/>
      <c r="D340" s="47"/>
      <c r="E340" s="47"/>
      <c r="F340" s="47"/>
      <c r="G340" s="47"/>
      <c r="H340" s="47"/>
      <c r="I340" s="22"/>
      <c r="J340" s="22"/>
    </row>
    <row r="341" spans="1:10" ht="23.25">
      <c r="A341" s="47"/>
      <c r="B341" s="47"/>
      <c r="C341" s="47"/>
      <c r="D341" s="47"/>
      <c r="E341" s="47"/>
      <c r="F341" s="47"/>
      <c r="G341" s="47"/>
      <c r="H341" s="47"/>
      <c r="I341" s="22"/>
      <c r="J341" s="22" t="s">
        <v>6</v>
      </c>
    </row>
    <row r="342" spans="1:10" ht="23.25">
      <c r="A342" s="47"/>
      <c r="B342" s="47"/>
      <c r="C342" s="47"/>
      <c r="D342" s="47"/>
      <c r="E342" s="47"/>
      <c r="F342" s="47"/>
      <c r="G342" s="47"/>
      <c r="H342" s="47"/>
      <c r="I342" s="22"/>
      <c r="J342" s="22"/>
    </row>
    <row r="343" spans="1:10" ht="23.25">
      <c r="A343" s="47" t="s">
        <v>391</v>
      </c>
      <c r="B343" s="47"/>
      <c r="C343" s="47"/>
      <c r="D343" s="47"/>
      <c r="E343" s="47"/>
      <c r="F343" s="47"/>
      <c r="G343" s="47"/>
      <c r="H343" s="49" t="s">
        <v>225</v>
      </c>
      <c r="I343" s="99">
        <v>52200</v>
      </c>
      <c r="J343" s="49" t="s">
        <v>11</v>
      </c>
    </row>
    <row r="344" spans="1:10" ht="23.25">
      <c r="A344" s="22" t="s">
        <v>392</v>
      </c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1:10" ht="23.25">
      <c r="A345" s="22" t="s">
        <v>393</v>
      </c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1:10" ht="23.25">
      <c r="A346" s="47" t="s">
        <v>857</v>
      </c>
      <c r="B346" s="47"/>
      <c r="C346" s="47"/>
      <c r="D346" s="47"/>
      <c r="E346" s="47"/>
      <c r="F346" s="47"/>
      <c r="G346" s="47"/>
      <c r="H346" s="47"/>
      <c r="I346" s="22"/>
      <c r="J346" s="22"/>
    </row>
    <row r="347" spans="1:10" ht="23.25">
      <c r="A347" s="47" t="s">
        <v>394</v>
      </c>
      <c r="B347" s="47"/>
      <c r="C347" s="47"/>
      <c r="D347" s="47"/>
      <c r="E347" s="47"/>
      <c r="F347" s="47"/>
      <c r="G347" s="47"/>
      <c r="H347" s="49" t="s">
        <v>225</v>
      </c>
      <c r="I347" s="99">
        <v>110000</v>
      </c>
      <c r="J347" s="49" t="s">
        <v>11</v>
      </c>
    </row>
    <row r="348" spans="1:10" ht="23.25">
      <c r="A348" s="22" t="s">
        <v>395</v>
      </c>
      <c r="B348" s="22"/>
      <c r="C348" s="22"/>
      <c r="D348" s="22"/>
      <c r="E348" s="22"/>
      <c r="F348" s="22"/>
      <c r="G348" s="22"/>
      <c r="H348" s="22"/>
      <c r="I348" s="22"/>
      <c r="J348" s="22"/>
    </row>
    <row r="349" spans="1:10" ht="23.25">
      <c r="A349" s="22" t="s">
        <v>396</v>
      </c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1:10" ht="23.25">
      <c r="A350" s="47" t="s">
        <v>857</v>
      </c>
      <c r="B350" s="47"/>
      <c r="C350" s="47"/>
      <c r="D350" s="47"/>
      <c r="E350" s="47"/>
      <c r="F350" s="47"/>
      <c r="G350" s="47"/>
      <c r="H350" s="47"/>
      <c r="I350" s="22"/>
      <c r="J350" s="22"/>
    </row>
    <row r="351" spans="1:10" ht="23.25">
      <c r="A351" s="47" t="s">
        <v>397</v>
      </c>
      <c r="B351" s="47"/>
      <c r="H351" s="47" t="s">
        <v>950</v>
      </c>
      <c r="I351" s="99">
        <f>I352+I356</f>
        <v>110000</v>
      </c>
      <c r="J351" s="22" t="s">
        <v>947</v>
      </c>
    </row>
    <row r="352" spans="1:10" ht="23.25">
      <c r="A352" s="47" t="s">
        <v>323</v>
      </c>
      <c r="B352" s="47"/>
      <c r="C352" s="47"/>
      <c r="D352" s="47"/>
      <c r="E352" s="98"/>
      <c r="F352" s="98"/>
      <c r="G352" s="98"/>
      <c r="H352" s="49" t="s">
        <v>225</v>
      </c>
      <c r="I352" s="99">
        <v>30000</v>
      </c>
      <c r="J352" s="49" t="s">
        <v>11</v>
      </c>
    </row>
    <row r="353" spans="1:10" ht="23.25">
      <c r="A353" s="22" t="s">
        <v>398</v>
      </c>
      <c r="B353" s="22"/>
      <c r="C353" s="22"/>
      <c r="D353" s="22"/>
      <c r="E353" s="22"/>
      <c r="F353" s="22"/>
      <c r="G353" s="22"/>
      <c r="H353" s="22"/>
      <c r="I353" s="22"/>
      <c r="J353" s="22"/>
    </row>
    <row r="354" spans="1:10" ht="23.25">
      <c r="A354" s="22" t="s">
        <v>399</v>
      </c>
      <c r="B354" s="22"/>
      <c r="C354" s="22"/>
      <c r="D354" s="22"/>
      <c r="E354" s="22"/>
      <c r="F354" s="22"/>
      <c r="G354" s="22"/>
      <c r="H354" s="22"/>
      <c r="I354" s="22"/>
      <c r="J354" s="22"/>
    </row>
    <row r="355" spans="1:10" ht="23.25">
      <c r="A355" s="47" t="s">
        <v>927</v>
      </c>
      <c r="B355" s="47"/>
      <c r="C355" s="47"/>
      <c r="D355" s="47"/>
      <c r="E355" s="47"/>
      <c r="F355" s="47"/>
      <c r="G355" s="47"/>
      <c r="H355" s="47"/>
      <c r="I355" s="22"/>
      <c r="J355" s="22"/>
    </row>
    <row r="356" spans="1:12" ht="23.25">
      <c r="A356" s="47" t="s">
        <v>245</v>
      </c>
      <c r="B356" s="47"/>
      <c r="C356" s="47"/>
      <c r="D356" s="47"/>
      <c r="E356" s="47"/>
      <c r="F356" s="47"/>
      <c r="G356" s="47"/>
      <c r="H356" s="49" t="s">
        <v>225</v>
      </c>
      <c r="I356" s="99">
        <v>80000</v>
      </c>
      <c r="J356" s="49" t="s">
        <v>11</v>
      </c>
      <c r="L356">
        <v>30000</v>
      </c>
    </row>
    <row r="357" spans="1:12" ht="23.25">
      <c r="A357" s="22" t="s">
        <v>400</v>
      </c>
      <c r="B357" s="22"/>
      <c r="C357" s="22"/>
      <c r="D357" s="22"/>
      <c r="E357" s="22"/>
      <c r="F357" s="22"/>
      <c r="G357" s="22"/>
      <c r="H357" s="22"/>
      <c r="I357" s="22"/>
      <c r="J357" s="22"/>
      <c r="L357">
        <v>50000</v>
      </c>
    </row>
    <row r="358" spans="1:12" ht="23.25">
      <c r="A358" s="22" t="s">
        <v>401</v>
      </c>
      <c r="B358" s="22"/>
      <c r="C358" s="22"/>
      <c r="D358" s="22"/>
      <c r="E358" s="22"/>
      <c r="F358" s="22"/>
      <c r="G358" s="22"/>
      <c r="H358" s="22"/>
      <c r="I358" s="22"/>
      <c r="J358" s="22"/>
      <c r="L358">
        <f>SUM(L356:L357)</f>
        <v>80000</v>
      </c>
    </row>
    <row r="359" spans="1:10" ht="23.25">
      <c r="A359" s="22" t="s">
        <v>402</v>
      </c>
      <c r="B359" s="22"/>
      <c r="C359" s="22"/>
      <c r="D359" s="22"/>
      <c r="E359" s="22"/>
      <c r="F359" s="22"/>
      <c r="G359" s="22"/>
      <c r="H359" s="22"/>
      <c r="I359" s="22"/>
      <c r="J359" s="22"/>
    </row>
    <row r="360" spans="1:10" ht="23.25">
      <c r="A360" s="47" t="s">
        <v>858</v>
      </c>
      <c r="B360" s="47"/>
      <c r="C360" s="47"/>
      <c r="D360" s="47"/>
      <c r="E360" s="47"/>
      <c r="F360" s="47"/>
      <c r="G360" s="47"/>
      <c r="H360" s="47"/>
      <c r="I360" s="22"/>
      <c r="J360" s="22"/>
    </row>
    <row r="361" spans="1:10" ht="23.25">
      <c r="A361" s="22" t="s">
        <v>696</v>
      </c>
      <c r="B361" s="22"/>
      <c r="C361" s="22"/>
      <c r="D361" s="22"/>
      <c r="E361" s="22"/>
      <c r="F361" s="22"/>
      <c r="G361" s="22"/>
      <c r="H361" s="22"/>
      <c r="I361" s="22"/>
      <c r="J361" s="22"/>
    </row>
    <row r="362" spans="1:10" ht="23.25">
      <c r="A362" s="22" t="s">
        <v>990</v>
      </c>
      <c r="B362" s="22"/>
      <c r="C362" s="22"/>
      <c r="D362" s="22"/>
      <c r="E362" s="22"/>
      <c r="F362" s="22"/>
      <c r="G362" s="22"/>
      <c r="H362" s="22"/>
      <c r="I362" s="22"/>
      <c r="J362" s="22"/>
    </row>
    <row r="363" spans="1:10" ht="23.25">
      <c r="A363" s="22" t="s">
        <v>403</v>
      </c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ht="23.25">
      <c r="A364" s="47" t="s">
        <v>928</v>
      </c>
      <c r="B364" s="47"/>
      <c r="C364" s="47"/>
      <c r="D364" s="47"/>
      <c r="E364" s="47"/>
      <c r="F364" s="47"/>
      <c r="G364" s="47"/>
      <c r="H364" s="47"/>
      <c r="I364" s="22"/>
      <c r="J364" s="22"/>
    </row>
    <row r="365" spans="1:10" ht="23.25">
      <c r="A365" s="47" t="s">
        <v>404</v>
      </c>
      <c r="B365" s="47"/>
      <c r="C365" s="22"/>
      <c r="D365" s="22"/>
      <c r="E365" s="22"/>
      <c r="F365" s="22"/>
      <c r="G365" s="22"/>
      <c r="H365" s="47" t="s">
        <v>950</v>
      </c>
      <c r="I365" s="99">
        <f>I366+I370</f>
        <v>50000</v>
      </c>
      <c r="J365" s="22" t="s">
        <v>947</v>
      </c>
    </row>
    <row r="366" spans="1:10" ht="23.25">
      <c r="A366" s="47" t="s">
        <v>405</v>
      </c>
      <c r="B366" s="47"/>
      <c r="C366" s="47"/>
      <c r="D366" s="47"/>
      <c r="E366" s="47"/>
      <c r="F366" s="47"/>
      <c r="G366" s="47"/>
      <c r="H366" s="49" t="s">
        <v>225</v>
      </c>
      <c r="I366" s="99">
        <v>50000</v>
      </c>
      <c r="J366" s="49" t="s">
        <v>11</v>
      </c>
    </row>
    <row r="367" spans="1:10" ht="23.25">
      <c r="A367" s="22" t="s">
        <v>406</v>
      </c>
      <c r="B367" s="22"/>
      <c r="C367" s="22"/>
      <c r="D367" s="22"/>
      <c r="E367" s="22"/>
      <c r="F367" s="22"/>
      <c r="G367" s="22"/>
      <c r="H367" s="22"/>
      <c r="I367" s="22"/>
      <c r="J367" s="22"/>
    </row>
    <row r="368" spans="1:10" ht="23.25">
      <c r="A368" s="22" t="s">
        <v>697</v>
      </c>
      <c r="B368" s="22"/>
      <c r="C368" s="22"/>
      <c r="D368" s="22"/>
      <c r="E368" s="22"/>
      <c r="F368" s="22"/>
      <c r="G368" s="22"/>
      <c r="H368" s="22"/>
      <c r="I368" s="22"/>
      <c r="J368" s="22"/>
    </row>
    <row r="369" spans="1:10" ht="23.25">
      <c r="A369" s="47" t="s">
        <v>924</v>
      </c>
      <c r="B369" s="47"/>
      <c r="C369" s="47"/>
      <c r="D369" s="47"/>
      <c r="E369" s="47"/>
      <c r="F369" s="47"/>
      <c r="G369" s="47"/>
      <c r="H369" s="47"/>
      <c r="I369" s="22"/>
      <c r="J369" s="22"/>
    </row>
    <row r="370" spans="1:10" ht="23.25">
      <c r="A370" s="47"/>
      <c r="B370" s="47"/>
      <c r="C370" s="47"/>
      <c r="D370" s="47"/>
      <c r="E370" s="47"/>
      <c r="F370" s="47"/>
      <c r="G370" s="47"/>
      <c r="H370" s="49"/>
      <c r="I370" s="99">
        <v>0</v>
      </c>
      <c r="J370" s="49"/>
    </row>
    <row r="371" spans="1:10" ht="23.25">
      <c r="A371" s="22"/>
      <c r="B371" s="47"/>
      <c r="C371" s="47"/>
      <c r="D371" s="47"/>
      <c r="E371" s="47"/>
      <c r="F371" s="47"/>
      <c r="G371" s="47"/>
      <c r="H371" s="47"/>
      <c r="I371" s="22"/>
      <c r="J371" s="22"/>
    </row>
    <row r="372" spans="1:10" ht="23.25">
      <c r="A372" s="47"/>
      <c r="B372" s="47"/>
      <c r="C372" s="47"/>
      <c r="D372" s="47"/>
      <c r="E372" s="47"/>
      <c r="F372" s="47"/>
      <c r="G372" s="47"/>
      <c r="H372" s="47"/>
      <c r="I372" s="22"/>
      <c r="J372" s="22"/>
    </row>
    <row r="373" spans="1:10" ht="23.25">
      <c r="A373" s="47"/>
      <c r="B373" s="47"/>
      <c r="C373" s="47"/>
      <c r="D373" s="47"/>
      <c r="E373" s="47"/>
      <c r="F373" s="47"/>
      <c r="G373" s="47"/>
      <c r="H373" s="47"/>
      <c r="I373" s="22"/>
      <c r="J373" s="22"/>
    </row>
    <row r="374" spans="1:10" ht="23.25">
      <c r="A374" s="47"/>
      <c r="B374" s="47"/>
      <c r="C374" s="47"/>
      <c r="D374" s="47"/>
      <c r="E374" s="47"/>
      <c r="F374" s="47"/>
      <c r="G374" s="47"/>
      <c r="H374" s="47"/>
      <c r="I374" s="22"/>
      <c r="J374" s="22"/>
    </row>
    <row r="375" spans="1:10" ht="23.25">
      <c r="A375" s="47"/>
      <c r="B375" s="47"/>
      <c r="C375" s="47"/>
      <c r="D375" s="47"/>
      <c r="E375" s="47"/>
      <c r="F375" s="47"/>
      <c r="G375" s="47"/>
      <c r="H375" s="47"/>
      <c r="I375" s="22"/>
      <c r="J375" s="22" t="s">
        <v>135</v>
      </c>
    </row>
    <row r="376" spans="1:10" ht="23.25">
      <c r="A376" s="47"/>
      <c r="B376" s="47"/>
      <c r="C376" s="47"/>
      <c r="D376" s="47"/>
      <c r="E376" s="47"/>
      <c r="F376" s="47"/>
      <c r="G376" s="47"/>
      <c r="H376" s="47"/>
      <c r="I376" s="22"/>
      <c r="J376" s="22"/>
    </row>
    <row r="377" spans="1:10" ht="23.25">
      <c r="A377" s="47" t="s">
        <v>31</v>
      </c>
      <c r="B377" s="47"/>
      <c r="C377" s="47"/>
      <c r="D377" s="22"/>
      <c r="E377" s="22"/>
      <c r="F377" s="22"/>
      <c r="G377" s="22"/>
      <c r="H377" s="49" t="s">
        <v>949</v>
      </c>
      <c r="I377" s="99">
        <f>I378+I381+I384+I388+I391</f>
        <v>200000</v>
      </c>
      <c r="J377" s="22" t="s">
        <v>947</v>
      </c>
    </row>
    <row r="378" spans="1:10" ht="23.25">
      <c r="A378" s="47" t="s">
        <v>407</v>
      </c>
      <c r="B378" s="47"/>
      <c r="C378" s="47"/>
      <c r="D378" s="47"/>
      <c r="E378" s="47"/>
      <c r="F378" s="47"/>
      <c r="G378" s="47"/>
      <c r="H378" s="49" t="s">
        <v>225</v>
      </c>
      <c r="I378" s="99">
        <v>144000</v>
      </c>
      <c r="J378" s="49" t="s">
        <v>11</v>
      </c>
    </row>
    <row r="379" spans="1:10" ht="23.25">
      <c r="A379" s="22" t="s">
        <v>408</v>
      </c>
      <c r="B379" s="22"/>
      <c r="C379" s="22"/>
      <c r="D379" s="22"/>
      <c r="E379" s="22"/>
      <c r="F379" s="22"/>
      <c r="G379" s="22"/>
      <c r="H379" s="22"/>
      <c r="I379" s="22"/>
      <c r="J379" s="22"/>
    </row>
    <row r="380" spans="1:10" ht="23.25">
      <c r="A380" s="47" t="s">
        <v>979</v>
      </c>
      <c r="B380" s="47"/>
      <c r="C380" s="47"/>
      <c r="D380" s="47"/>
      <c r="E380" s="47"/>
      <c r="F380" s="47"/>
      <c r="G380" s="47"/>
      <c r="H380" s="47"/>
      <c r="I380" s="22"/>
      <c r="J380" s="22"/>
    </row>
    <row r="381" spans="1:10" ht="23.25">
      <c r="A381" s="47" t="s">
        <v>409</v>
      </c>
      <c r="B381" s="47"/>
      <c r="C381" s="47"/>
      <c r="D381" s="47"/>
      <c r="E381" s="47"/>
      <c r="F381" s="47"/>
      <c r="G381" s="47"/>
      <c r="H381" s="49" t="s">
        <v>225</v>
      </c>
      <c r="I381" s="99">
        <v>15000</v>
      </c>
      <c r="J381" s="49" t="s">
        <v>11</v>
      </c>
    </row>
    <row r="382" spans="1:10" ht="23.25">
      <c r="A382" s="22" t="s">
        <v>410</v>
      </c>
      <c r="B382" s="22"/>
      <c r="C382" s="22"/>
      <c r="D382" s="22"/>
      <c r="E382" s="22"/>
      <c r="F382" s="22"/>
      <c r="G382" s="22"/>
      <c r="H382" s="22"/>
      <c r="I382" s="22"/>
      <c r="J382" s="22"/>
    </row>
    <row r="383" spans="1:10" ht="23.25">
      <c r="A383" s="47" t="s">
        <v>860</v>
      </c>
      <c r="B383" s="47"/>
      <c r="C383" s="47"/>
      <c r="D383" s="47"/>
      <c r="E383" s="47"/>
      <c r="F383" s="47"/>
      <c r="G383" s="47"/>
      <c r="H383" s="47"/>
      <c r="I383" s="22"/>
      <c r="J383" s="22"/>
    </row>
    <row r="384" spans="1:10" ht="23.25">
      <c r="A384" s="47" t="s">
        <v>698</v>
      </c>
      <c r="B384" s="47"/>
      <c r="C384" s="47"/>
      <c r="D384" s="47"/>
      <c r="E384" s="47"/>
      <c r="F384" s="47"/>
      <c r="G384" s="47"/>
      <c r="H384" s="49" t="s">
        <v>225</v>
      </c>
      <c r="I384" s="99">
        <v>30000</v>
      </c>
      <c r="J384" s="49" t="s">
        <v>11</v>
      </c>
    </row>
    <row r="385" spans="1:10" ht="23.25">
      <c r="A385" s="22" t="s">
        <v>980</v>
      </c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ht="23.25">
      <c r="A386" s="47" t="s">
        <v>982</v>
      </c>
      <c r="B386" s="47"/>
      <c r="C386" s="47"/>
      <c r="D386" s="47"/>
      <c r="E386" s="47"/>
      <c r="F386" s="47"/>
      <c r="G386" s="47"/>
      <c r="H386" s="47"/>
      <c r="I386" s="22"/>
      <c r="J386" s="22"/>
    </row>
    <row r="387" spans="1:10" ht="23.25">
      <c r="A387" s="47" t="s">
        <v>981</v>
      </c>
      <c r="B387" s="47"/>
      <c r="C387" s="47"/>
      <c r="D387" s="47"/>
      <c r="E387" s="47"/>
      <c r="F387" s="47"/>
      <c r="G387" s="47"/>
      <c r="H387" s="47"/>
      <c r="I387" s="22"/>
      <c r="J387" s="22"/>
    </row>
    <row r="388" spans="1:10" ht="23.25">
      <c r="A388" s="47" t="s">
        <v>411</v>
      </c>
      <c r="B388" s="47"/>
      <c r="C388" s="47"/>
      <c r="D388" s="47"/>
      <c r="E388" s="47"/>
      <c r="F388" s="47"/>
      <c r="G388" s="47"/>
      <c r="H388" s="49" t="s">
        <v>225</v>
      </c>
      <c r="I388" s="99">
        <v>5000</v>
      </c>
      <c r="J388" s="49" t="s">
        <v>11</v>
      </c>
    </row>
    <row r="389" spans="1:10" ht="23.25">
      <c r="A389" s="22" t="s">
        <v>412</v>
      </c>
      <c r="B389" s="22"/>
      <c r="C389" s="22"/>
      <c r="D389" s="22"/>
      <c r="E389" s="22"/>
      <c r="F389" s="22"/>
      <c r="G389" s="22"/>
      <c r="H389" s="22"/>
      <c r="I389" s="22"/>
      <c r="J389" s="22"/>
    </row>
    <row r="390" spans="1:10" ht="23.25">
      <c r="A390" s="47" t="s">
        <v>859</v>
      </c>
      <c r="B390" s="47"/>
      <c r="C390" s="47"/>
      <c r="D390" s="47"/>
      <c r="E390" s="47"/>
      <c r="F390" s="47"/>
      <c r="G390" s="47"/>
      <c r="H390" s="47"/>
      <c r="I390" s="22"/>
      <c r="J390" s="22"/>
    </row>
    <row r="391" spans="1:10" ht="23.25">
      <c r="A391" s="47" t="s">
        <v>413</v>
      </c>
      <c r="B391" s="47"/>
      <c r="C391" s="47"/>
      <c r="D391" s="47"/>
      <c r="E391" s="47"/>
      <c r="F391" s="47"/>
      <c r="G391" s="47"/>
      <c r="H391" s="49" t="s">
        <v>225</v>
      </c>
      <c r="I391" s="99">
        <v>6000</v>
      </c>
      <c r="J391" s="49" t="s">
        <v>11</v>
      </c>
    </row>
    <row r="392" spans="1:10" ht="23.25">
      <c r="A392" s="22" t="s">
        <v>575</v>
      </c>
      <c r="B392" s="22"/>
      <c r="C392" s="22"/>
      <c r="D392" s="22"/>
      <c r="E392" s="22"/>
      <c r="F392" s="22"/>
      <c r="G392" s="22"/>
      <c r="H392" s="22"/>
      <c r="I392" s="22"/>
      <c r="J392" s="22"/>
    </row>
    <row r="393" spans="1:10" ht="23.25">
      <c r="A393" s="47" t="s">
        <v>860</v>
      </c>
      <c r="B393" s="47"/>
      <c r="C393" s="47"/>
      <c r="D393" s="47"/>
      <c r="E393" s="47"/>
      <c r="F393" s="47"/>
      <c r="G393" s="47"/>
      <c r="H393" s="47"/>
      <c r="I393" s="22"/>
      <c r="J393" s="22"/>
    </row>
    <row r="394" spans="1:10" ht="23.25">
      <c r="A394" s="47" t="s">
        <v>66</v>
      </c>
      <c r="B394" s="47"/>
      <c r="C394" s="47"/>
      <c r="D394" s="47"/>
      <c r="E394" s="22"/>
      <c r="F394" s="22"/>
      <c r="G394" s="22"/>
      <c r="H394" s="49" t="s">
        <v>13</v>
      </c>
      <c r="I394" s="99">
        <f>I395</f>
        <v>6500</v>
      </c>
      <c r="J394" s="49" t="s">
        <v>11</v>
      </c>
    </row>
    <row r="395" spans="1:10" ht="23.25">
      <c r="A395" s="47" t="s">
        <v>371</v>
      </c>
      <c r="B395" s="47"/>
      <c r="C395" s="47"/>
      <c r="D395" s="47"/>
      <c r="E395" s="22"/>
      <c r="F395" s="22"/>
      <c r="G395" s="22"/>
      <c r="H395" s="49" t="s">
        <v>13</v>
      </c>
      <c r="I395" s="99">
        <f>I397</f>
        <v>6500</v>
      </c>
      <c r="J395" s="49" t="s">
        <v>11</v>
      </c>
    </row>
    <row r="396" spans="1:10" ht="23.25">
      <c r="A396" s="47" t="s">
        <v>267</v>
      </c>
      <c r="B396" s="47"/>
      <c r="C396" s="22"/>
      <c r="D396" s="22"/>
      <c r="E396" s="22"/>
      <c r="F396" s="22"/>
      <c r="G396" s="22"/>
      <c r="H396" s="22"/>
      <c r="I396" s="22"/>
      <c r="J396" s="22"/>
    </row>
    <row r="397" spans="1:10" ht="23.25">
      <c r="A397" s="47" t="s">
        <v>414</v>
      </c>
      <c r="B397" s="47"/>
      <c r="C397" s="47"/>
      <c r="D397" s="47"/>
      <c r="E397" s="47"/>
      <c r="F397" s="47"/>
      <c r="G397" s="47"/>
      <c r="H397" s="49" t="s">
        <v>225</v>
      </c>
      <c r="I397" s="99">
        <v>6500</v>
      </c>
      <c r="J397" s="49" t="s">
        <v>11</v>
      </c>
    </row>
    <row r="398" spans="1:10" ht="23.25">
      <c r="A398" s="22" t="s">
        <v>415</v>
      </c>
      <c r="B398" s="22"/>
      <c r="C398" s="22"/>
      <c r="D398" s="22"/>
      <c r="E398" s="22"/>
      <c r="F398" s="22"/>
      <c r="G398" s="22"/>
      <c r="H398" s="22"/>
      <c r="I398" s="22"/>
      <c r="J398" s="22"/>
    </row>
    <row r="399" spans="1:10" ht="23.25">
      <c r="A399" s="22" t="s">
        <v>416</v>
      </c>
      <c r="B399" s="22"/>
      <c r="C399" s="22"/>
      <c r="D399" s="22"/>
      <c r="E399" s="22"/>
      <c r="F399" s="22"/>
      <c r="G399" s="22"/>
      <c r="H399" s="22"/>
      <c r="I399" s="22"/>
      <c r="J399" s="22"/>
    </row>
    <row r="400" spans="1:10" ht="23.25">
      <c r="A400" s="47" t="s">
        <v>861</v>
      </c>
      <c r="B400" s="47"/>
      <c r="C400" s="47"/>
      <c r="D400" s="47"/>
      <c r="E400" s="47"/>
      <c r="F400" s="47"/>
      <c r="G400" s="47"/>
      <c r="H400" s="47"/>
      <c r="I400" s="22"/>
      <c r="J400" s="22"/>
    </row>
    <row r="401" spans="1:10" ht="23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</row>
    <row r="402" spans="1:10" ht="23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</row>
    <row r="403" spans="1:10" ht="23.25">
      <c r="A403" s="22"/>
      <c r="B403" s="22"/>
      <c r="C403" s="211" t="s">
        <v>703</v>
      </c>
      <c r="D403" s="211"/>
      <c r="E403" s="211"/>
      <c r="F403" s="211"/>
      <c r="G403" s="211"/>
      <c r="H403" s="211"/>
      <c r="I403" s="22"/>
      <c r="J403" s="22"/>
    </row>
    <row r="404" spans="1:10" ht="23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</row>
    <row r="405" spans="1:10" ht="23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</row>
    <row r="406" spans="1:10" ht="23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</row>
    <row r="407" spans="1:10" ht="23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</row>
    <row r="408" spans="1:10" ht="23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</row>
    <row r="409" spans="1:10" ht="23.25">
      <c r="A409" s="22"/>
      <c r="B409" s="22"/>
      <c r="C409" s="22"/>
      <c r="D409" s="22"/>
      <c r="E409" s="22"/>
      <c r="F409" s="22"/>
      <c r="G409" s="22"/>
      <c r="H409" s="22"/>
      <c r="I409" s="22"/>
      <c r="J409" s="22" t="s">
        <v>153</v>
      </c>
    </row>
    <row r="410" spans="1:10" ht="23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</row>
    <row r="411" spans="1:10" ht="23.25">
      <c r="A411" s="22"/>
      <c r="B411" s="22"/>
      <c r="C411" s="22"/>
      <c r="D411" s="47" t="s">
        <v>249</v>
      </c>
      <c r="E411" s="47"/>
      <c r="F411" s="47"/>
      <c r="G411" s="47"/>
      <c r="H411" s="22"/>
      <c r="I411" s="22"/>
      <c r="J411" s="22"/>
    </row>
    <row r="412" spans="1:10" ht="23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</row>
    <row r="413" spans="1:10" ht="23.25">
      <c r="A413" s="47" t="s">
        <v>250</v>
      </c>
      <c r="B413" s="47"/>
      <c r="C413" s="47"/>
      <c r="D413" s="47"/>
      <c r="E413" s="47"/>
      <c r="F413" s="22"/>
      <c r="G413" s="22"/>
      <c r="H413" s="49" t="s">
        <v>13</v>
      </c>
      <c r="I413" s="99">
        <f>I414</f>
        <v>140000</v>
      </c>
      <c r="J413" s="49" t="s">
        <v>11</v>
      </c>
    </row>
    <row r="414" spans="1:10" ht="23.25">
      <c r="A414" s="47" t="s">
        <v>63</v>
      </c>
      <c r="B414" s="47"/>
      <c r="C414" s="47"/>
      <c r="D414" s="47"/>
      <c r="E414" s="47"/>
      <c r="F414" s="22"/>
      <c r="G414" s="22"/>
      <c r="H414" s="49" t="s">
        <v>13</v>
      </c>
      <c r="I414" s="99">
        <f>I415</f>
        <v>140000</v>
      </c>
      <c r="J414" s="49" t="s">
        <v>11</v>
      </c>
    </row>
    <row r="415" spans="1:10" ht="23.25">
      <c r="A415" s="47" t="s">
        <v>417</v>
      </c>
      <c r="B415" s="47"/>
      <c r="C415" s="47"/>
      <c r="D415" s="47"/>
      <c r="E415" s="47"/>
      <c r="F415" s="22"/>
      <c r="G415" s="22"/>
      <c r="H415" s="49" t="s">
        <v>13</v>
      </c>
      <c r="I415" s="99">
        <f>I416</f>
        <v>140000</v>
      </c>
      <c r="J415" s="49" t="s">
        <v>11</v>
      </c>
    </row>
    <row r="416" spans="1:10" ht="23.25">
      <c r="A416" s="47" t="s">
        <v>944</v>
      </c>
      <c r="B416" s="47"/>
      <c r="C416" s="47"/>
      <c r="D416" s="47"/>
      <c r="E416" s="47"/>
      <c r="F416" s="47"/>
      <c r="G416" s="47"/>
      <c r="H416" s="49"/>
      <c r="I416" s="99">
        <v>140000</v>
      </c>
      <c r="J416" s="49" t="s">
        <v>11</v>
      </c>
    </row>
    <row r="417" spans="1:10" ht="23.25">
      <c r="A417" s="22" t="s">
        <v>418</v>
      </c>
      <c r="B417" s="22"/>
      <c r="C417" s="22"/>
      <c r="D417" s="22"/>
      <c r="E417" s="22"/>
      <c r="F417" s="22"/>
      <c r="G417" s="22"/>
      <c r="H417" s="22"/>
      <c r="I417" s="22"/>
      <c r="J417" s="22"/>
    </row>
    <row r="418" spans="1:10" ht="23.25">
      <c r="A418" s="22" t="s">
        <v>419</v>
      </c>
      <c r="B418" s="22"/>
      <c r="C418" s="22"/>
      <c r="D418" s="22"/>
      <c r="E418" s="22"/>
      <c r="F418" s="22"/>
      <c r="G418" s="22"/>
      <c r="H418" s="22"/>
      <c r="I418" s="22"/>
      <c r="J418" s="22"/>
    </row>
    <row r="419" spans="1:10" ht="23.25">
      <c r="A419" s="22" t="s">
        <v>420</v>
      </c>
      <c r="B419" s="22"/>
      <c r="C419" s="22"/>
      <c r="D419" s="22"/>
      <c r="E419" s="22"/>
      <c r="F419" s="22"/>
      <c r="G419" s="22"/>
      <c r="H419" s="22"/>
      <c r="I419" s="22"/>
      <c r="J419" s="22"/>
    </row>
    <row r="420" spans="1:10" ht="23.25">
      <c r="A420" s="22" t="s">
        <v>421</v>
      </c>
      <c r="B420" s="22"/>
      <c r="C420" s="22"/>
      <c r="D420" s="22"/>
      <c r="E420" s="22"/>
      <c r="F420" s="22"/>
      <c r="G420" s="22"/>
      <c r="H420" s="22"/>
      <c r="I420" s="22"/>
      <c r="J420" s="22"/>
    </row>
    <row r="421" spans="1:10" ht="23.25">
      <c r="A421" s="47" t="s">
        <v>929</v>
      </c>
      <c r="B421" s="47"/>
      <c r="C421" s="47"/>
      <c r="D421" s="47"/>
      <c r="E421" s="47"/>
      <c r="F421" s="47"/>
      <c r="G421" s="47"/>
      <c r="H421" s="47"/>
      <c r="I421" s="22"/>
      <c r="J421" s="22"/>
    </row>
    <row r="422" spans="1:10" ht="23.25">
      <c r="A422" s="22" t="s">
        <v>700</v>
      </c>
      <c r="B422" s="22"/>
      <c r="C422" s="22"/>
      <c r="D422" s="22"/>
      <c r="E422" s="22"/>
      <c r="F422" s="22"/>
      <c r="G422" s="22"/>
      <c r="H422" s="22"/>
      <c r="I422" s="22"/>
      <c r="J422" s="22"/>
    </row>
    <row r="423" spans="1:10" ht="23.25">
      <c r="A423" s="22" t="s">
        <v>701</v>
      </c>
      <c r="B423" s="22"/>
      <c r="C423" s="22"/>
      <c r="D423" s="22"/>
      <c r="E423" s="22"/>
      <c r="F423" s="22"/>
      <c r="G423" s="22"/>
      <c r="H423" s="22"/>
      <c r="I423" s="22"/>
      <c r="J423" s="22"/>
    </row>
    <row r="424" spans="1:10" ht="23.25">
      <c r="A424" s="22" t="s">
        <v>702</v>
      </c>
      <c r="B424" s="22"/>
      <c r="C424" s="22"/>
      <c r="D424" s="22"/>
      <c r="E424" s="22"/>
      <c r="F424" s="22"/>
      <c r="G424" s="22"/>
      <c r="H424" s="22"/>
      <c r="I424" s="22"/>
      <c r="J424" s="22"/>
    </row>
    <row r="425" spans="1:10" ht="23.25">
      <c r="A425" s="47" t="s">
        <v>930</v>
      </c>
      <c r="B425" s="47"/>
      <c r="C425" s="47"/>
      <c r="D425" s="47"/>
      <c r="E425" s="47"/>
      <c r="F425" s="47"/>
      <c r="G425" s="47"/>
      <c r="H425" s="47"/>
      <c r="I425" s="22"/>
      <c r="J425" s="22"/>
    </row>
    <row r="426" spans="1:10" ht="23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</row>
    <row r="427" spans="1:10" ht="23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</row>
    <row r="428" spans="1:10" ht="23.25">
      <c r="A428" s="22"/>
      <c r="B428" s="22"/>
      <c r="C428" s="211" t="s">
        <v>704</v>
      </c>
      <c r="D428" s="211"/>
      <c r="E428" s="211"/>
      <c r="F428" s="211"/>
      <c r="G428" s="211"/>
      <c r="H428" s="211"/>
      <c r="I428" s="22"/>
      <c r="J428" s="22"/>
    </row>
    <row r="429" spans="1:10" ht="23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</row>
    <row r="430" spans="1:10" ht="23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</row>
    <row r="431" spans="1:10" ht="23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</row>
    <row r="432" spans="1:10" ht="23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</row>
    <row r="433" spans="1:10" ht="23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</row>
    <row r="434" spans="1:9" ht="23.25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ht="23.25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ht="23.25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ht="23.25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ht="23.25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ht="23.25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ht="23.25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ht="23.25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ht="23.25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10" ht="23.25">
      <c r="A443" s="22"/>
      <c r="B443" s="22"/>
      <c r="C443" s="22"/>
      <c r="D443" s="22"/>
      <c r="E443" s="22"/>
      <c r="F443" s="22"/>
      <c r="G443" s="22"/>
      <c r="H443" s="22"/>
      <c r="I443" s="22"/>
      <c r="J443" s="22" t="s">
        <v>166</v>
      </c>
    </row>
    <row r="444" spans="1:10" ht="23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</row>
    <row r="445" spans="1:10" ht="23.25">
      <c r="A445" s="22"/>
      <c r="B445" s="22"/>
      <c r="C445" s="22"/>
      <c r="D445" s="22"/>
      <c r="E445" s="47" t="s">
        <v>252</v>
      </c>
      <c r="F445" s="47"/>
      <c r="G445" s="22"/>
      <c r="H445" s="22"/>
      <c r="I445" s="22"/>
      <c r="J445" s="22"/>
    </row>
    <row r="446" spans="1:12" ht="23.25">
      <c r="A446" s="47" t="s">
        <v>27</v>
      </c>
      <c r="B446" s="47"/>
      <c r="C446" s="47"/>
      <c r="D446" s="47"/>
      <c r="E446" s="47"/>
      <c r="F446" s="22"/>
      <c r="G446" s="22"/>
      <c r="H446" s="49" t="s">
        <v>13</v>
      </c>
      <c r="I446" s="99">
        <f>I447+I460</f>
        <v>1034880</v>
      </c>
      <c r="J446" s="49" t="s">
        <v>11</v>
      </c>
      <c r="L446" s="5">
        <f>I446+I513</f>
        <v>4568632</v>
      </c>
    </row>
    <row r="447" spans="1:10" ht="23.25">
      <c r="A447" s="47" t="s">
        <v>60</v>
      </c>
      <c r="B447" s="47"/>
      <c r="C447" s="47"/>
      <c r="D447" s="47"/>
      <c r="E447" s="47"/>
      <c r="F447" s="22"/>
      <c r="G447" s="22"/>
      <c r="H447" s="49" t="s">
        <v>13</v>
      </c>
      <c r="I447" s="99">
        <f>I448</f>
        <v>662880</v>
      </c>
      <c r="J447" s="49" t="s">
        <v>11</v>
      </c>
    </row>
    <row r="448" spans="1:10" ht="23.25">
      <c r="A448" s="47" t="s">
        <v>292</v>
      </c>
      <c r="B448" s="47"/>
      <c r="C448" s="47"/>
      <c r="D448" s="47"/>
      <c r="E448" s="47"/>
      <c r="F448" s="22"/>
      <c r="G448" s="22"/>
      <c r="H448" s="49" t="s">
        <v>13</v>
      </c>
      <c r="I448" s="99">
        <f>I449+I453+I456</f>
        <v>662880</v>
      </c>
      <c r="J448" s="49" t="s">
        <v>11</v>
      </c>
    </row>
    <row r="449" spans="1:10" ht="23.25">
      <c r="A449" s="47" t="s">
        <v>233</v>
      </c>
      <c r="B449" s="47"/>
      <c r="C449" s="47"/>
      <c r="D449" s="47"/>
      <c r="E449" s="47"/>
      <c r="F449" s="47"/>
      <c r="G449" s="47"/>
      <c r="H449" s="49" t="s">
        <v>225</v>
      </c>
      <c r="I449" s="99">
        <v>340440</v>
      </c>
      <c r="J449" s="49" t="s">
        <v>11</v>
      </c>
    </row>
    <row r="450" spans="1:10" ht="23.25">
      <c r="A450" s="22" t="s">
        <v>705</v>
      </c>
      <c r="B450" s="22"/>
      <c r="C450" s="22"/>
      <c r="D450" s="22"/>
      <c r="E450" s="22"/>
      <c r="F450" s="22"/>
      <c r="G450" s="22"/>
      <c r="H450" s="22"/>
      <c r="I450" s="22"/>
      <c r="J450" s="22"/>
    </row>
    <row r="451" spans="1:10" ht="23.25">
      <c r="A451" s="22" t="s">
        <v>706</v>
      </c>
      <c r="B451" s="22"/>
      <c r="C451" s="22"/>
      <c r="D451" s="22"/>
      <c r="E451" s="22"/>
      <c r="F451" s="22"/>
      <c r="G451" s="22"/>
      <c r="H451" s="22"/>
      <c r="I451" s="22"/>
      <c r="J451" s="22"/>
    </row>
    <row r="452" spans="1:10" ht="23.25">
      <c r="A452" s="47" t="s">
        <v>862</v>
      </c>
      <c r="B452" s="47"/>
      <c r="C452" s="47"/>
      <c r="D452" s="47"/>
      <c r="E452" s="47"/>
      <c r="F452" s="47"/>
      <c r="G452" s="47"/>
      <c r="H452" s="47"/>
      <c r="I452" s="22"/>
      <c r="J452" s="22"/>
    </row>
    <row r="453" spans="1:10" ht="23.25">
      <c r="A453" s="47" t="s">
        <v>422</v>
      </c>
      <c r="B453" s="47"/>
      <c r="C453" s="47"/>
      <c r="D453" s="47"/>
      <c r="E453" s="47"/>
      <c r="F453" s="47"/>
      <c r="G453" s="47"/>
      <c r="H453" s="49" t="s">
        <v>225</v>
      </c>
      <c r="I453" s="99">
        <v>293880</v>
      </c>
      <c r="J453" s="49" t="s">
        <v>11</v>
      </c>
    </row>
    <row r="454" spans="1:10" ht="23.25">
      <c r="A454" s="22" t="s">
        <v>423</v>
      </c>
      <c r="B454" s="22"/>
      <c r="C454" s="22"/>
      <c r="D454" s="22"/>
      <c r="E454" s="22"/>
      <c r="F454" s="22"/>
      <c r="G454" s="22"/>
      <c r="H454" s="22"/>
      <c r="I454" s="22"/>
      <c r="J454" s="22"/>
    </row>
    <row r="455" spans="1:10" ht="23.25">
      <c r="A455" s="47" t="s">
        <v>863</v>
      </c>
      <c r="B455" s="47"/>
      <c r="C455" s="47"/>
      <c r="D455" s="47"/>
      <c r="E455" s="47"/>
      <c r="F455" s="47"/>
      <c r="G455" s="47"/>
      <c r="H455" s="47"/>
      <c r="I455" s="22"/>
      <c r="J455" s="22"/>
    </row>
    <row r="456" spans="1:10" ht="23.25">
      <c r="A456" s="47" t="s">
        <v>424</v>
      </c>
      <c r="B456" s="47"/>
      <c r="C456" s="47"/>
      <c r="D456" s="47"/>
      <c r="E456" s="47"/>
      <c r="F456" s="47"/>
      <c r="G456" s="47"/>
      <c r="H456" s="49" t="s">
        <v>225</v>
      </c>
      <c r="I456" s="99">
        <v>28560</v>
      </c>
      <c r="J456" s="49" t="s">
        <v>11</v>
      </c>
    </row>
    <row r="457" spans="1:10" ht="23.25">
      <c r="A457" s="22" t="s">
        <v>387</v>
      </c>
      <c r="B457" s="22"/>
      <c r="C457" s="22"/>
      <c r="D457" s="22"/>
      <c r="E457" s="22"/>
      <c r="F457" s="22"/>
      <c r="G457" s="22"/>
      <c r="H457" s="22"/>
      <c r="I457" s="22"/>
      <c r="J457" s="22"/>
    </row>
    <row r="458" spans="1:10" ht="23.25">
      <c r="A458" s="22" t="s">
        <v>388</v>
      </c>
      <c r="B458" s="22"/>
      <c r="C458" s="22"/>
      <c r="D458" s="22"/>
      <c r="E458" s="22"/>
      <c r="F458" s="22"/>
      <c r="G458" s="22"/>
      <c r="H458" s="22"/>
      <c r="I458" s="22"/>
      <c r="J458" s="22"/>
    </row>
    <row r="459" spans="1:10" ht="23.25">
      <c r="A459" s="47" t="s">
        <v>862</v>
      </c>
      <c r="B459" s="47"/>
      <c r="C459" s="47"/>
      <c r="D459" s="47"/>
      <c r="E459" s="47"/>
      <c r="F459" s="47"/>
      <c r="G459" s="47"/>
      <c r="H459" s="47"/>
      <c r="I459" s="22"/>
      <c r="J459" s="22"/>
    </row>
    <row r="460" spans="1:10" ht="23.25">
      <c r="A460" s="47" t="s">
        <v>63</v>
      </c>
      <c r="B460" s="47"/>
      <c r="C460" s="47"/>
      <c r="D460" s="22"/>
      <c r="E460" s="22"/>
      <c r="F460" s="22"/>
      <c r="G460" s="22"/>
      <c r="H460" s="49" t="s">
        <v>13</v>
      </c>
      <c r="I460" s="99">
        <f>I461+I492</f>
        <v>372000</v>
      </c>
      <c r="J460" s="49" t="s">
        <v>11</v>
      </c>
    </row>
    <row r="461" spans="1:10" ht="23.25">
      <c r="A461" s="47" t="s">
        <v>32</v>
      </c>
      <c r="B461" s="47"/>
      <c r="C461" s="47"/>
      <c r="D461" s="22"/>
      <c r="E461" s="22"/>
      <c r="F461" s="22"/>
      <c r="G461" s="22"/>
      <c r="H461" s="49" t="s">
        <v>13</v>
      </c>
      <c r="I461" s="99">
        <f>I462+I467+I488</f>
        <v>337000</v>
      </c>
      <c r="J461" s="49" t="s">
        <v>11</v>
      </c>
    </row>
    <row r="462" spans="1:10" ht="23.25">
      <c r="A462" s="47" t="s">
        <v>309</v>
      </c>
      <c r="B462" s="47"/>
      <c r="C462" s="22"/>
      <c r="D462" s="22"/>
      <c r="E462" s="22"/>
      <c r="F462" s="22"/>
      <c r="G462" s="22"/>
      <c r="H462" s="49" t="s">
        <v>949</v>
      </c>
      <c r="I462" s="99">
        <f>I463</f>
        <v>200000</v>
      </c>
      <c r="J462" s="22" t="s">
        <v>947</v>
      </c>
    </row>
    <row r="463" spans="1:10" ht="23.25">
      <c r="A463" s="47" t="s">
        <v>425</v>
      </c>
      <c r="B463" s="47"/>
      <c r="C463" s="47"/>
      <c r="D463" s="47"/>
      <c r="E463" s="47"/>
      <c r="F463" s="47"/>
      <c r="G463" s="47"/>
      <c r="H463" s="49" t="s">
        <v>225</v>
      </c>
      <c r="I463" s="99">
        <v>200000</v>
      </c>
      <c r="J463" s="49" t="s">
        <v>11</v>
      </c>
    </row>
    <row r="464" spans="1:10" ht="23.25">
      <c r="A464" s="22" t="s">
        <v>426</v>
      </c>
      <c r="B464" s="22"/>
      <c r="C464" s="22"/>
      <c r="D464" s="22"/>
      <c r="E464" s="22"/>
      <c r="F464" s="22"/>
      <c r="G464" s="22"/>
      <c r="H464" s="22"/>
      <c r="I464" s="22"/>
      <c r="J464" s="22"/>
    </row>
    <row r="465" spans="1:10" ht="23.25">
      <c r="A465" s="22" t="s">
        <v>396</v>
      </c>
      <c r="B465" s="22"/>
      <c r="C465" s="22"/>
      <c r="D465" s="22"/>
      <c r="E465" s="22"/>
      <c r="F465" s="22"/>
      <c r="G465" s="22"/>
      <c r="H465" s="22"/>
      <c r="I465" s="22"/>
      <c r="J465" s="22"/>
    </row>
    <row r="466" spans="1:10" ht="23.25">
      <c r="A466" s="47" t="s">
        <v>864</v>
      </c>
      <c r="B466" s="47"/>
      <c r="C466" s="47"/>
      <c r="D466" s="47"/>
      <c r="E466" s="47"/>
      <c r="F466" s="47"/>
      <c r="G466" s="47"/>
      <c r="H466" s="47"/>
      <c r="I466" s="22"/>
      <c r="J466" s="22"/>
    </row>
    <row r="467" spans="1:10" ht="23.25">
      <c r="A467" s="47" t="s">
        <v>427</v>
      </c>
      <c r="B467" s="47"/>
      <c r="C467" s="22"/>
      <c r="D467" s="22"/>
      <c r="E467" s="22"/>
      <c r="F467" s="22"/>
      <c r="G467" s="22"/>
      <c r="H467" s="49" t="s">
        <v>949</v>
      </c>
      <c r="I467" s="99">
        <f>I468+I472</f>
        <v>127000</v>
      </c>
      <c r="J467" s="22" t="s">
        <v>947</v>
      </c>
    </row>
    <row r="468" spans="1:10" ht="23.25">
      <c r="A468" s="47" t="s">
        <v>428</v>
      </c>
      <c r="B468" s="47"/>
      <c r="C468" s="47"/>
      <c r="D468" s="47"/>
      <c r="E468" s="47"/>
      <c r="F468" s="47"/>
      <c r="G468" s="47"/>
      <c r="H468" s="49" t="s">
        <v>225</v>
      </c>
      <c r="I468" s="99">
        <v>30000</v>
      </c>
      <c r="J468" s="49" t="s">
        <v>11</v>
      </c>
    </row>
    <row r="469" spans="1:10" ht="23.25">
      <c r="A469" s="22" t="s">
        <v>429</v>
      </c>
      <c r="B469" s="22"/>
      <c r="C469" s="22"/>
      <c r="D469" s="22"/>
      <c r="E469" s="22"/>
      <c r="F469" s="22"/>
      <c r="G469" s="22"/>
      <c r="H469" s="22"/>
      <c r="I469" s="22"/>
      <c r="J469" s="22"/>
    </row>
    <row r="470" spans="1:10" ht="23.25">
      <c r="A470" s="22" t="s">
        <v>507</v>
      </c>
      <c r="B470" s="22"/>
      <c r="C470" s="22"/>
      <c r="D470" s="22"/>
      <c r="E470" s="22"/>
      <c r="F470" s="22"/>
      <c r="G470" s="22"/>
      <c r="H470" s="22"/>
      <c r="I470" s="22"/>
      <c r="J470" s="22"/>
    </row>
    <row r="471" spans="1:10" ht="23.25">
      <c r="A471" s="47" t="s">
        <v>983</v>
      </c>
      <c r="B471" s="47"/>
      <c r="C471" s="47"/>
      <c r="D471" s="47"/>
      <c r="E471" s="47"/>
      <c r="F471" s="47"/>
      <c r="G471" s="47"/>
      <c r="H471" s="47"/>
      <c r="I471" s="22"/>
      <c r="J471" s="22"/>
    </row>
    <row r="472" spans="1:12" ht="23.25">
      <c r="A472" s="47" t="s">
        <v>245</v>
      </c>
      <c r="B472" s="47"/>
      <c r="C472" s="47"/>
      <c r="D472" s="47"/>
      <c r="E472" s="47"/>
      <c r="F472" s="47"/>
      <c r="G472" s="47"/>
      <c r="H472" s="49" t="s">
        <v>225</v>
      </c>
      <c r="I472" s="99">
        <v>97000</v>
      </c>
      <c r="J472" s="49" t="s">
        <v>11</v>
      </c>
      <c r="L472">
        <v>30000</v>
      </c>
    </row>
    <row r="473" spans="1:12" ht="23.25">
      <c r="A473" s="22" t="s">
        <v>432</v>
      </c>
      <c r="B473" s="22"/>
      <c r="C473" s="22"/>
      <c r="D473" s="22"/>
      <c r="E473" s="22"/>
      <c r="F473" s="22"/>
      <c r="G473" s="22"/>
      <c r="H473" s="22"/>
      <c r="I473" s="22"/>
      <c r="J473" s="22"/>
      <c r="L473">
        <v>45000</v>
      </c>
    </row>
    <row r="474" spans="1:12" ht="23.25">
      <c r="A474" s="22" t="s">
        <v>430</v>
      </c>
      <c r="B474" s="22"/>
      <c r="C474" s="22"/>
      <c r="D474" s="22"/>
      <c r="E474" s="22"/>
      <c r="F474" s="22"/>
      <c r="G474" s="22"/>
      <c r="H474" s="22"/>
      <c r="I474" s="22"/>
      <c r="J474" s="22"/>
      <c r="L474">
        <v>22000</v>
      </c>
    </row>
    <row r="475" spans="1:12" ht="23.25">
      <c r="A475" s="22" t="s">
        <v>431</v>
      </c>
      <c r="B475" s="22"/>
      <c r="C475" s="22"/>
      <c r="D475" s="22"/>
      <c r="E475" s="22"/>
      <c r="F475" s="22"/>
      <c r="G475" s="22"/>
      <c r="H475" s="22"/>
      <c r="I475" s="22"/>
      <c r="J475" s="22"/>
      <c r="L475" s="98">
        <f>SUM(L472:L474)</f>
        <v>97000</v>
      </c>
    </row>
    <row r="476" spans="1:10" ht="23.25">
      <c r="A476" s="47" t="s">
        <v>931</v>
      </c>
      <c r="B476" s="47"/>
      <c r="C476" s="47"/>
      <c r="D476" s="47"/>
      <c r="E476" s="47"/>
      <c r="F476" s="47"/>
      <c r="G476" s="47"/>
      <c r="H476" s="47"/>
      <c r="I476" s="22"/>
      <c r="J476" s="22"/>
    </row>
    <row r="477" spans="1:10" ht="23.25">
      <c r="A477" s="47"/>
      <c r="B477" s="47"/>
      <c r="C477" s="47"/>
      <c r="D477" s="47"/>
      <c r="E477" s="47"/>
      <c r="F477" s="47"/>
      <c r="G477" s="47"/>
      <c r="H477" s="47"/>
      <c r="I477" s="22"/>
      <c r="J477" s="22" t="s">
        <v>167</v>
      </c>
    </row>
    <row r="478" spans="1:10" ht="23.25">
      <c r="A478" s="47"/>
      <c r="B478" s="47"/>
      <c r="C478" s="47"/>
      <c r="D478" s="47"/>
      <c r="E478" s="47"/>
      <c r="F478" s="47"/>
      <c r="G478" s="47"/>
      <c r="H478" s="47"/>
      <c r="I478" s="22"/>
      <c r="J478" s="22"/>
    </row>
    <row r="479" spans="1:10" ht="23.25">
      <c r="A479" s="22" t="s">
        <v>433</v>
      </c>
      <c r="B479" s="22"/>
      <c r="C479" s="22"/>
      <c r="D479" s="22"/>
      <c r="E479" s="22"/>
      <c r="F479" s="22"/>
      <c r="G479" s="22"/>
      <c r="H479" s="22"/>
      <c r="I479" s="22"/>
      <c r="J479" s="22"/>
    </row>
    <row r="480" spans="1:10" ht="23.25">
      <c r="A480" s="22" t="s">
        <v>434</v>
      </c>
      <c r="B480" s="22"/>
      <c r="C480" s="22"/>
      <c r="D480" s="22"/>
      <c r="E480" s="22"/>
      <c r="F480" s="22"/>
      <c r="G480" s="22"/>
      <c r="H480" s="22"/>
      <c r="I480" s="22"/>
      <c r="J480" s="22"/>
    </row>
    <row r="481" spans="1:10" ht="23.25">
      <c r="A481" s="22" t="s">
        <v>435</v>
      </c>
      <c r="B481" s="22"/>
      <c r="C481" s="22"/>
      <c r="D481" s="22"/>
      <c r="E481" s="22"/>
      <c r="F481" s="22"/>
      <c r="G481" s="22"/>
      <c r="H481" s="22"/>
      <c r="I481" s="22"/>
      <c r="J481" s="22"/>
    </row>
    <row r="482" spans="1:10" ht="23.25">
      <c r="A482" s="47" t="s">
        <v>932</v>
      </c>
      <c r="B482" s="47"/>
      <c r="C482" s="47"/>
      <c r="D482" s="47"/>
      <c r="E482" s="47"/>
      <c r="F482" s="47"/>
      <c r="G482" s="47"/>
      <c r="H482" s="47"/>
      <c r="I482" s="22"/>
      <c r="J482" s="22"/>
    </row>
    <row r="483" spans="1:10" ht="23.25">
      <c r="A483" s="22" t="s">
        <v>436</v>
      </c>
      <c r="B483" s="22"/>
      <c r="C483" s="22"/>
      <c r="D483" s="22"/>
      <c r="E483" s="22"/>
      <c r="F483" s="22"/>
      <c r="G483" s="22"/>
      <c r="H483" s="22"/>
      <c r="I483" s="22"/>
      <c r="J483" s="22"/>
    </row>
    <row r="484" spans="1:10" ht="23.25">
      <c r="A484" s="22" t="s">
        <v>437</v>
      </c>
      <c r="B484" s="22"/>
      <c r="C484" s="22"/>
      <c r="D484" s="22"/>
      <c r="E484" s="22"/>
      <c r="F484" s="22"/>
      <c r="G484" s="22"/>
      <c r="H484" s="22"/>
      <c r="I484" s="22"/>
      <c r="J484" s="22"/>
    </row>
    <row r="485" spans="1:10" ht="23.25">
      <c r="A485" s="22" t="s">
        <v>438</v>
      </c>
      <c r="B485" s="22"/>
      <c r="C485" s="22"/>
      <c r="D485" s="22"/>
      <c r="E485" s="22"/>
      <c r="F485" s="22"/>
      <c r="G485" s="22"/>
      <c r="H485" s="22"/>
      <c r="I485" s="22"/>
      <c r="J485" s="22"/>
    </row>
    <row r="486" spans="1:10" ht="23.25">
      <c r="A486" s="22" t="s">
        <v>439</v>
      </c>
      <c r="B486" s="22"/>
      <c r="C486" s="22"/>
      <c r="D486" s="22"/>
      <c r="E486" s="22"/>
      <c r="F486" s="22"/>
      <c r="G486" s="22"/>
      <c r="H486" s="22"/>
      <c r="I486" s="22"/>
      <c r="J486" s="22"/>
    </row>
    <row r="487" spans="1:10" ht="23.25">
      <c r="A487" s="47" t="s">
        <v>984</v>
      </c>
      <c r="B487" s="47"/>
      <c r="C487" s="47"/>
      <c r="D487" s="47"/>
      <c r="E487" s="47"/>
      <c r="F487" s="47"/>
      <c r="G487" s="47"/>
      <c r="H487" s="47"/>
      <c r="I487" s="22"/>
      <c r="J487" s="22"/>
    </row>
    <row r="488" spans="1:10" ht="23.25">
      <c r="A488" s="47" t="s">
        <v>440</v>
      </c>
      <c r="B488" s="22"/>
      <c r="C488" s="22"/>
      <c r="D488" s="22"/>
      <c r="E488" s="22"/>
      <c r="F488" s="22"/>
      <c r="G488" s="22"/>
      <c r="H488" s="49" t="s">
        <v>949</v>
      </c>
      <c r="I488" s="99">
        <f>I489</f>
        <v>10000</v>
      </c>
      <c r="J488" s="22" t="s">
        <v>947</v>
      </c>
    </row>
    <row r="489" spans="1:10" ht="23.25">
      <c r="A489" s="47" t="s">
        <v>441</v>
      </c>
      <c r="B489" s="47"/>
      <c r="C489" s="47"/>
      <c r="D489" s="47"/>
      <c r="E489" s="47"/>
      <c r="F489" s="47"/>
      <c r="G489" s="47"/>
      <c r="H489" s="49" t="s">
        <v>225</v>
      </c>
      <c r="I489" s="99">
        <v>10000</v>
      </c>
      <c r="J489" s="49" t="s">
        <v>11</v>
      </c>
    </row>
    <row r="490" spans="1:10" ht="23.25">
      <c r="A490" s="22" t="s">
        <v>442</v>
      </c>
      <c r="B490" s="22"/>
      <c r="C490" s="22"/>
      <c r="D490" s="22"/>
      <c r="E490" s="22"/>
      <c r="F490" s="22"/>
      <c r="G490" s="22"/>
      <c r="H490" s="22"/>
      <c r="I490" s="22"/>
      <c r="J490" s="22"/>
    </row>
    <row r="491" spans="1:10" ht="23.25">
      <c r="A491" s="47" t="s">
        <v>985</v>
      </c>
      <c r="B491" s="47"/>
      <c r="C491" s="47"/>
      <c r="D491" s="47"/>
      <c r="E491" s="47"/>
      <c r="F491" s="47"/>
      <c r="G491" s="47"/>
      <c r="H491" s="47"/>
      <c r="I491" s="22"/>
      <c r="J491" s="22"/>
    </row>
    <row r="492" spans="1:10" ht="23.25">
      <c r="A492" s="47" t="s">
        <v>443</v>
      </c>
      <c r="B492" s="47"/>
      <c r="C492" s="47"/>
      <c r="D492" s="22"/>
      <c r="E492" s="22"/>
      <c r="F492" s="22"/>
      <c r="G492" s="22"/>
      <c r="H492" s="49" t="s">
        <v>13</v>
      </c>
      <c r="I492" s="99">
        <f>I493+I496</f>
        <v>35000</v>
      </c>
      <c r="J492" s="49" t="s">
        <v>11</v>
      </c>
    </row>
    <row r="493" spans="1:10" ht="23.25">
      <c r="A493" s="47" t="s">
        <v>444</v>
      </c>
      <c r="B493" s="47"/>
      <c r="C493" s="47"/>
      <c r="D493" s="47"/>
      <c r="E493" s="47"/>
      <c r="F493" s="47"/>
      <c r="G493" s="47"/>
      <c r="H493" s="49" t="s">
        <v>225</v>
      </c>
      <c r="I493" s="99">
        <v>20000</v>
      </c>
      <c r="J493" s="49" t="s">
        <v>11</v>
      </c>
    </row>
    <row r="494" spans="1:10" ht="23.25">
      <c r="A494" s="22" t="s">
        <v>445</v>
      </c>
      <c r="B494" s="22"/>
      <c r="C494" s="22"/>
      <c r="D494" s="22"/>
      <c r="E494" s="22"/>
      <c r="F494" s="22"/>
      <c r="G494" s="22"/>
      <c r="H494" s="22"/>
      <c r="I494" s="22"/>
      <c r="J494" s="22"/>
    </row>
    <row r="495" spans="1:10" ht="23.25">
      <c r="A495" s="47" t="s">
        <v>986</v>
      </c>
      <c r="B495" s="47"/>
      <c r="C495" s="47"/>
      <c r="D495" s="47"/>
      <c r="E495" s="47"/>
      <c r="F495" s="47"/>
      <c r="G495" s="47"/>
      <c r="H495" s="47"/>
      <c r="I495" s="22"/>
      <c r="J495" s="22"/>
    </row>
    <row r="496" spans="1:10" ht="23.25">
      <c r="A496" s="47" t="s">
        <v>446</v>
      </c>
      <c r="B496" s="47"/>
      <c r="C496" s="47"/>
      <c r="D496" s="47"/>
      <c r="E496" s="47"/>
      <c r="F496" s="47"/>
      <c r="G496" s="47"/>
      <c r="H496" s="49" t="s">
        <v>225</v>
      </c>
      <c r="I496" s="99">
        <v>15000</v>
      </c>
      <c r="J496" s="49" t="s">
        <v>11</v>
      </c>
    </row>
    <row r="497" spans="1:10" ht="23.25">
      <c r="A497" s="22" t="s">
        <v>447</v>
      </c>
      <c r="B497" s="22"/>
      <c r="C497" s="22"/>
      <c r="D497" s="22"/>
      <c r="E497" s="22"/>
      <c r="F497" s="22"/>
      <c r="G497" s="22"/>
      <c r="H497" s="22"/>
      <c r="I497" s="22"/>
      <c r="J497" s="22"/>
    </row>
    <row r="498" spans="1:10" ht="23.25">
      <c r="A498" s="47" t="s">
        <v>865</v>
      </c>
      <c r="B498" s="47"/>
      <c r="C498" s="47"/>
      <c r="D498" s="47"/>
      <c r="E498" s="47"/>
      <c r="F498" s="47"/>
      <c r="G498" s="47"/>
      <c r="H498" s="47"/>
      <c r="I498" s="22"/>
      <c r="J498" s="22"/>
    </row>
    <row r="499" spans="1:10" ht="23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</row>
    <row r="500" spans="1:10" ht="23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</row>
    <row r="501" spans="1:10" ht="23.25">
      <c r="A501" s="22"/>
      <c r="B501" s="22"/>
      <c r="C501" s="211" t="s">
        <v>707</v>
      </c>
      <c r="D501" s="211"/>
      <c r="E501" s="211"/>
      <c r="F501" s="211"/>
      <c r="G501" s="211"/>
      <c r="H501" s="211"/>
      <c r="I501" s="22"/>
      <c r="J501" s="22"/>
    </row>
    <row r="502" spans="1:10" ht="23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</row>
    <row r="503" spans="1:10" ht="23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</row>
    <row r="504" spans="1:10" ht="23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</row>
    <row r="505" spans="1:10" ht="23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</row>
    <row r="506" spans="1:10" ht="23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</row>
    <row r="507" spans="1:10" ht="23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</row>
    <row r="508" spans="1:10" ht="23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</row>
    <row r="509" spans="1:10" ht="23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</row>
    <row r="510" spans="1:10" ht="23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</row>
    <row r="511" spans="1:10" ht="23.25">
      <c r="A511" s="22"/>
      <c r="B511" s="22"/>
      <c r="C511" s="22"/>
      <c r="D511" s="22"/>
      <c r="E511" s="22"/>
      <c r="F511" s="22"/>
      <c r="G511" s="22"/>
      <c r="H511" s="22"/>
      <c r="I511" s="22"/>
      <c r="J511" s="22" t="s">
        <v>823</v>
      </c>
    </row>
    <row r="512" spans="1:10" ht="23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</row>
    <row r="513" spans="1:10" ht="23.25">
      <c r="A513" s="47" t="s">
        <v>255</v>
      </c>
      <c r="B513" s="47"/>
      <c r="C513" s="47"/>
      <c r="D513" s="47"/>
      <c r="E513" s="22"/>
      <c r="F513" s="22"/>
      <c r="G513" s="22"/>
      <c r="H513" s="49" t="s">
        <v>13</v>
      </c>
      <c r="I513" s="99">
        <f>I514+I555</f>
        <v>3533752</v>
      </c>
      <c r="J513" s="49" t="s">
        <v>11</v>
      </c>
    </row>
    <row r="514" spans="1:10" ht="23.25">
      <c r="A514" s="47" t="s">
        <v>63</v>
      </c>
      <c r="B514" s="47"/>
      <c r="C514" s="47"/>
      <c r="D514" s="47"/>
      <c r="E514" s="22"/>
      <c r="F514" s="22"/>
      <c r="G514" s="22"/>
      <c r="H514" s="49" t="s">
        <v>13</v>
      </c>
      <c r="I514" s="99">
        <f>I515</f>
        <v>1843752</v>
      </c>
      <c r="J514" s="49" t="s">
        <v>11</v>
      </c>
    </row>
    <row r="515" spans="1:10" ht="23.25">
      <c r="A515" s="47" t="s">
        <v>32</v>
      </c>
      <c r="B515" s="47"/>
      <c r="C515" s="47"/>
      <c r="D515" s="47"/>
      <c r="E515" s="22"/>
      <c r="F515" s="22"/>
      <c r="G515" s="22"/>
      <c r="H515" s="49" t="s">
        <v>13</v>
      </c>
      <c r="I515" s="99">
        <f>I517+I540</f>
        <v>1843752</v>
      </c>
      <c r="J515" s="49" t="s">
        <v>11</v>
      </c>
    </row>
    <row r="516" spans="1:13" ht="23.25">
      <c r="A516" s="47" t="s">
        <v>448</v>
      </c>
      <c r="B516" s="47"/>
      <c r="C516" s="22"/>
      <c r="D516" s="22"/>
      <c r="E516" s="22"/>
      <c r="F516" s="22"/>
      <c r="G516" s="22"/>
      <c r="H516" s="22"/>
      <c r="I516" s="22"/>
      <c r="J516" s="22"/>
      <c r="M516">
        <v>89600</v>
      </c>
    </row>
    <row r="517" spans="1:13" ht="23.25">
      <c r="A517" s="47" t="s">
        <v>639</v>
      </c>
      <c r="B517" s="47"/>
      <c r="C517" s="47"/>
      <c r="D517" s="47"/>
      <c r="E517" s="47"/>
      <c r="F517" s="47"/>
      <c r="G517" s="47"/>
      <c r="H517" s="49" t="s">
        <v>225</v>
      </c>
      <c r="I517" s="99">
        <v>733600</v>
      </c>
      <c r="J517" s="49" t="s">
        <v>11</v>
      </c>
      <c r="M517">
        <v>106400</v>
      </c>
    </row>
    <row r="518" spans="1:13" ht="23.25">
      <c r="A518" s="22" t="s">
        <v>708</v>
      </c>
      <c r="B518" s="22"/>
      <c r="C518" s="22"/>
      <c r="D518" s="22"/>
      <c r="E518" s="22"/>
      <c r="F518" s="22"/>
      <c r="G518" s="22"/>
      <c r="H518" s="22"/>
      <c r="I518" s="22"/>
      <c r="J518" s="22"/>
      <c r="M518">
        <v>156800</v>
      </c>
    </row>
    <row r="519" spans="1:13" ht="23.25">
      <c r="A519" s="22" t="s">
        <v>709</v>
      </c>
      <c r="B519" s="22"/>
      <c r="C519" s="22"/>
      <c r="D519" s="22"/>
      <c r="E519" s="22"/>
      <c r="F519" s="22"/>
      <c r="G519" s="22"/>
      <c r="H519" s="22"/>
      <c r="I519" s="22"/>
      <c r="J519" s="22"/>
      <c r="M519">
        <v>134400</v>
      </c>
    </row>
    <row r="520" spans="1:10" ht="23.25">
      <c r="A520" s="22" t="s">
        <v>449</v>
      </c>
      <c r="B520" s="22"/>
      <c r="C520" s="22"/>
      <c r="D520" s="22"/>
      <c r="E520" s="22"/>
      <c r="F520" s="22"/>
      <c r="G520" s="22"/>
      <c r="H520" s="22"/>
      <c r="I520" s="22"/>
      <c r="J520" s="22"/>
    </row>
    <row r="521" spans="1:10" ht="23.25">
      <c r="A521" s="22" t="s">
        <v>450</v>
      </c>
      <c r="B521" s="22"/>
      <c r="C521" s="22"/>
      <c r="D521" s="22"/>
      <c r="E521" s="22"/>
      <c r="F521" s="22"/>
      <c r="G521" s="22"/>
      <c r="H521" s="22"/>
      <c r="I521" s="22"/>
      <c r="J521" s="22"/>
    </row>
    <row r="522" spans="1:10" ht="23.25">
      <c r="A522" s="47" t="s">
        <v>866</v>
      </c>
      <c r="B522" s="47"/>
      <c r="C522" s="47"/>
      <c r="D522" s="47"/>
      <c r="E522" s="47"/>
      <c r="F522" s="47"/>
      <c r="G522" s="47"/>
      <c r="H522" s="47"/>
      <c r="I522" s="22"/>
      <c r="J522" s="22"/>
    </row>
    <row r="523" spans="1:10" ht="23.25">
      <c r="A523" s="22" t="s">
        <v>710</v>
      </c>
      <c r="B523" s="22"/>
      <c r="C523" s="22"/>
      <c r="D523" s="22"/>
      <c r="E523" s="22"/>
      <c r="F523" s="22"/>
      <c r="G523" s="22"/>
      <c r="H523" s="22"/>
      <c r="I523" s="22"/>
      <c r="J523" s="22"/>
    </row>
    <row r="524" spans="1:10" ht="23.25">
      <c r="A524" s="22" t="s">
        <v>451</v>
      </c>
      <c r="B524" s="22"/>
      <c r="C524" s="22"/>
      <c r="D524" s="22"/>
      <c r="E524" s="22"/>
      <c r="F524" s="22"/>
      <c r="G524" s="22"/>
      <c r="H524" s="22"/>
      <c r="I524" s="22"/>
      <c r="J524" s="22"/>
    </row>
    <row r="525" spans="1:10" ht="23.25">
      <c r="A525" s="22" t="s">
        <v>450</v>
      </c>
      <c r="B525" s="22"/>
      <c r="C525" s="22"/>
      <c r="D525" s="22"/>
      <c r="E525" s="22"/>
      <c r="F525" s="22"/>
      <c r="G525" s="22"/>
      <c r="H525" s="22"/>
      <c r="I525" s="22"/>
      <c r="J525" s="22"/>
    </row>
    <row r="526" spans="1:10" ht="23.25">
      <c r="A526" s="47" t="s">
        <v>867</v>
      </c>
      <c r="B526" s="47"/>
      <c r="C526" s="47"/>
      <c r="D526" s="47"/>
      <c r="E526" s="47"/>
      <c r="F526" s="47"/>
      <c r="G526" s="47"/>
      <c r="H526" s="47"/>
      <c r="I526" s="22"/>
      <c r="J526" s="22"/>
    </row>
    <row r="527" spans="1:10" ht="23.25">
      <c r="A527" s="22" t="s">
        <v>711</v>
      </c>
      <c r="B527" s="22"/>
      <c r="C527" s="22"/>
      <c r="D527" s="22"/>
      <c r="E527" s="22"/>
      <c r="F527" s="22"/>
      <c r="G527" s="22"/>
      <c r="H527" s="22"/>
      <c r="I527" s="22"/>
      <c r="J527" s="22"/>
    </row>
    <row r="528" spans="1:10" ht="23.25">
      <c r="A528" s="22" t="s">
        <v>452</v>
      </c>
      <c r="B528" s="22"/>
      <c r="C528" s="22"/>
      <c r="D528" s="22"/>
      <c r="E528" s="22"/>
      <c r="F528" s="22"/>
      <c r="G528" s="22"/>
      <c r="H528" s="22"/>
      <c r="I528" s="22"/>
      <c r="J528" s="22"/>
    </row>
    <row r="529" spans="1:10" ht="23.25">
      <c r="A529" s="22" t="s">
        <v>450</v>
      </c>
      <c r="B529" s="22"/>
      <c r="C529" s="22"/>
      <c r="D529" s="22"/>
      <c r="E529" s="22"/>
      <c r="F529" s="22"/>
      <c r="G529" s="22"/>
      <c r="H529" s="22"/>
      <c r="I529" s="22"/>
      <c r="J529" s="22"/>
    </row>
    <row r="530" spans="1:10" ht="23.25">
      <c r="A530" s="47" t="s">
        <v>868</v>
      </c>
      <c r="B530" s="47"/>
      <c r="C530" s="47"/>
      <c r="D530" s="47"/>
      <c r="E530" s="47"/>
      <c r="F530" s="47"/>
      <c r="G530" s="47"/>
      <c r="H530" s="47"/>
      <c r="I530" s="22"/>
      <c r="J530" s="22"/>
    </row>
    <row r="531" spans="1:10" ht="23.25">
      <c r="A531" s="22" t="s">
        <v>712</v>
      </c>
      <c r="B531" s="22"/>
      <c r="C531" s="22"/>
      <c r="D531" s="22"/>
      <c r="E531" s="22"/>
      <c r="F531" s="22"/>
      <c r="G531" s="22"/>
      <c r="H531" s="22"/>
      <c r="I531" s="22"/>
      <c r="J531" s="22"/>
    </row>
    <row r="532" spans="1:10" ht="23.25">
      <c r="A532" s="22" t="s">
        <v>453</v>
      </c>
      <c r="B532" s="22"/>
      <c r="C532" s="22"/>
      <c r="D532" s="22"/>
      <c r="E532" s="22"/>
      <c r="F532" s="22"/>
      <c r="G532" s="22"/>
      <c r="H532" s="22"/>
      <c r="I532" s="22"/>
      <c r="J532" s="22"/>
    </row>
    <row r="533" spans="1:10" ht="23.25">
      <c r="A533" s="22" t="s">
        <v>450</v>
      </c>
      <c r="B533" s="22"/>
      <c r="C533" s="22"/>
      <c r="D533" s="22"/>
      <c r="E533" s="22"/>
      <c r="F533" s="22"/>
      <c r="G533" s="22"/>
      <c r="H533" s="22"/>
      <c r="I533" s="22"/>
      <c r="J533" s="22"/>
    </row>
    <row r="534" spans="1:10" ht="23.25">
      <c r="A534" s="47" t="s">
        <v>869</v>
      </c>
      <c r="B534" s="47"/>
      <c r="C534" s="47"/>
      <c r="D534" s="47"/>
      <c r="E534" s="47"/>
      <c r="F534" s="47"/>
      <c r="G534" s="47"/>
      <c r="H534" s="47"/>
      <c r="I534" s="22"/>
      <c r="J534" s="22"/>
    </row>
    <row r="535" spans="1:10" ht="23.25">
      <c r="A535" s="22" t="s">
        <v>713</v>
      </c>
      <c r="B535" s="22"/>
      <c r="C535" s="22"/>
      <c r="D535" s="22"/>
      <c r="E535" s="22"/>
      <c r="F535" s="22"/>
      <c r="G535" s="22"/>
      <c r="H535" s="22"/>
      <c r="I535" s="22"/>
      <c r="J535" s="22"/>
    </row>
    <row r="536" spans="1:10" ht="23.25">
      <c r="A536" s="22" t="s">
        <v>452</v>
      </c>
      <c r="B536" s="22"/>
      <c r="C536" s="22"/>
      <c r="D536" s="22"/>
      <c r="E536" s="22"/>
      <c r="F536" s="22"/>
      <c r="G536" s="22"/>
      <c r="H536" s="22"/>
      <c r="I536" s="22"/>
      <c r="J536" s="22"/>
    </row>
    <row r="537" spans="1:10" ht="23.25">
      <c r="A537" s="22" t="s">
        <v>450</v>
      </c>
      <c r="B537" s="22"/>
      <c r="C537" s="22"/>
      <c r="D537" s="22"/>
      <c r="E537" s="22"/>
      <c r="F537" s="22"/>
      <c r="G537" s="22"/>
      <c r="H537" s="22"/>
      <c r="I537" s="22"/>
      <c r="J537" s="22"/>
    </row>
    <row r="538" spans="1:10" ht="23.25">
      <c r="A538" s="47" t="s">
        <v>869</v>
      </c>
      <c r="B538" s="47"/>
      <c r="C538" s="47"/>
      <c r="D538" s="47"/>
      <c r="E538" s="47"/>
      <c r="F538" s="47"/>
      <c r="G538" s="47"/>
      <c r="H538" s="47"/>
      <c r="I538" s="22"/>
      <c r="J538" s="22"/>
    </row>
    <row r="539" spans="1:10" ht="23.25">
      <c r="A539" s="47" t="s">
        <v>454</v>
      </c>
      <c r="B539" s="22"/>
      <c r="C539" s="22"/>
      <c r="D539" s="22"/>
      <c r="E539" s="22"/>
      <c r="F539" s="22"/>
      <c r="G539" s="22"/>
      <c r="H539" s="22"/>
      <c r="I539" s="22"/>
      <c r="J539" s="22"/>
    </row>
    <row r="540" spans="1:10" ht="23.25">
      <c r="A540" s="47" t="s">
        <v>455</v>
      </c>
      <c r="B540" s="47"/>
      <c r="C540" s="47"/>
      <c r="D540" s="47"/>
      <c r="E540" s="47"/>
      <c r="F540" s="47"/>
      <c r="G540" s="47"/>
      <c r="H540" s="49" t="s">
        <v>225</v>
      </c>
      <c r="I540" s="99">
        <v>1110152</v>
      </c>
      <c r="J540" s="49" t="s">
        <v>11</v>
      </c>
    </row>
    <row r="541" spans="1:10" ht="23.25">
      <c r="A541" s="22" t="s">
        <v>714</v>
      </c>
      <c r="B541" s="22"/>
      <c r="C541" s="22"/>
      <c r="D541" s="22"/>
      <c r="E541" s="22"/>
      <c r="F541" s="22"/>
      <c r="G541" s="22"/>
      <c r="H541" s="22"/>
      <c r="I541" s="22"/>
      <c r="J541" s="22"/>
    </row>
    <row r="542" spans="1:10" ht="23.25">
      <c r="A542" s="22" t="s">
        <v>715</v>
      </c>
      <c r="B542" s="22"/>
      <c r="C542" s="22"/>
      <c r="D542" s="22"/>
      <c r="E542" s="22"/>
      <c r="F542" s="22"/>
      <c r="G542" s="22"/>
      <c r="H542" s="22"/>
      <c r="I542" s="22"/>
      <c r="J542" s="22"/>
    </row>
    <row r="543" spans="1:10" ht="23.25">
      <c r="A543" s="22" t="s">
        <v>716</v>
      </c>
      <c r="B543" s="22"/>
      <c r="C543" s="22"/>
      <c r="D543" s="22"/>
      <c r="E543" s="22"/>
      <c r="F543" s="22"/>
      <c r="G543" s="22"/>
      <c r="H543" s="22"/>
      <c r="I543" s="22"/>
      <c r="J543" s="22"/>
    </row>
    <row r="544" spans="1:10" ht="23.25">
      <c r="A544" s="22" t="s">
        <v>717</v>
      </c>
      <c r="B544" s="22"/>
      <c r="C544" s="22"/>
      <c r="D544" s="22"/>
      <c r="E544" s="22"/>
      <c r="F544" s="22"/>
      <c r="G544" s="22"/>
      <c r="H544" s="22"/>
      <c r="I544" s="22"/>
      <c r="J544" s="22"/>
    </row>
    <row r="545" spans="1:10" ht="23.25">
      <c r="A545" s="22"/>
      <c r="B545" s="22"/>
      <c r="C545" s="22"/>
      <c r="D545" s="22"/>
      <c r="E545" s="22"/>
      <c r="F545" s="22"/>
      <c r="G545" s="22"/>
      <c r="H545" s="22"/>
      <c r="I545" s="22"/>
      <c r="J545" s="22" t="s">
        <v>824</v>
      </c>
    </row>
    <row r="546" spans="1:10" ht="23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</row>
    <row r="547" spans="1:10" ht="23.25">
      <c r="A547" s="22" t="s">
        <v>718</v>
      </c>
      <c r="B547" s="22"/>
      <c r="C547" s="22"/>
      <c r="D547" s="22"/>
      <c r="E547" s="22"/>
      <c r="F547" s="22"/>
      <c r="G547" s="22"/>
      <c r="H547" s="22"/>
      <c r="I547" s="22"/>
      <c r="J547" s="22"/>
    </row>
    <row r="548" spans="1:10" ht="23.25">
      <c r="A548" s="22" t="s">
        <v>719</v>
      </c>
      <c r="B548" s="22"/>
      <c r="C548" s="22"/>
      <c r="D548" s="22"/>
      <c r="E548" s="22"/>
      <c r="F548" s="22"/>
      <c r="G548" s="22"/>
      <c r="H548" s="22"/>
      <c r="I548" s="22"/>
      <c r="J548" s="22"/>
    </row>
    <row r="549" spans="1:10" ht="23.25">
      <c r="A549" s="22" t="s">
        <v>720</v>
      </c>
      <c r="B549" s="22"/>
      <c r="C549" s="22"/>
      <c r="D549" s="22"/>
      <c r="E549" s="22"/>
      <c r="F549" s="22"/>
      <c r="G549" s="22"/>
      <c r="H549" s="22"/>
      <c r="I549" s="22"/>
      <c r="J549" s="22"/>
    </row>
    <row r="550" spans="1:10" ht="23.25">
      <c r="A550" s="22" t="s">
        <v>721</v>
      </c>
      <c r="B550" s="22"/>
      <c r="C550" s="22"/>
      <c r="D550" s="22"/>
      <c r="E550" s="22"/>
      <c r="F550" s="22"/>
      <c r="G550" s="22"/>
      <c r="H550" s="22"/>
      <c r="I550" s="22"/>
      <c r="J550" s="22"/>
    </row>
    <row r="551" spans="1:10" ht="23.25">
      <c r="A551" s="22" t="s">
        <v>722</v>
      </c>
      <c r="B551" s="22"/>
      <c r="C551" s="22"/>
      <c r="D551" s="22"/>
      <c r="E551" s="22"/>
      <c r="F551" s="22"/>
      <c r="G551" s="22"/>
      <c r="H551" s="22"/>
      <c r="I551" s="22"/>
      <c r="J551" s="22"/>
    </row>
    <row r="552" spans="1:10" ht="23.25">
      <c r="A552" s="22" t="s">
        <v>723</v>
      </c>
      <c r="B552" s="22"/>
      <c r="C552" s="22"/>
      <c r="D552" s="22"/>
      <c r="E552" s="22"/>
      <c r="F552" s="22"/>
      <c r="G552" s="22"/>
      <c r="H552" s="22"/>
      <c r="I552" s="22"/>
      <c r="J552" s="22"/>
    </row>
    <row r="553" spans="1:10" ht="23.25">
      <c r="A553" s="22" t="s">
        <v>450</v>
      </c>
      <c r="B553" s="22"/>
      <c r="C553" s="22"/>
      <c r="D553" s="22"/>
      <c r="E553" s="22"/>
      <c r="F553" s="22"/>
      <c r="G553" s="22"/>
      <c r="H553" s="22"/>
      <c r="I553" s="22"/>
      <c r="J553" s="22"/>
    </row>
    <row r="554" spans="1:10" ht="23.25">
      <c r="A554" s="47" t="s">
        <v>870</v>
      </c>
      <c r="B554" s="47"/>
      <c r="C554" s="47"/>
      <c r="D554" s="47"/>
      <c r="E554" s="47"/>
      <c r="F554" s="47"/>
      <c r="G554" s="47"/>
      <c r="H554" s="47"/>
      <c r="I554" s="22"/>
      <c r="J554" s="22"/>
    </row>
    <row r="555" spans="1:10" ht="23.25">
      <c r="A555" s="47" t="s">
        <v>72</v>
      </c>
      <c r="B555" s="47"/>
      <c r="C555" s="22"/>
      <c r="D555" s="22"/>
      <c r="E555" s="22"/>
      <c r="F555" s="22"/>
      <c r="G555" s="22"/>
      <c r="H555" s="49" t="s">
        <v>949</v>
      </c>
      <c r="I555" s="99">
        <f>I556</f>
        <v>1690000</v>
      </c>
      <c r="J555" s="49" t="s">
        <v>11</v>
      </c>
    </row>
    <row r="556" spans="1:10" ht="23.25">
      <c r="A556" s="47" t="s">
        <v>25</v>
      </c>
      <c r="B556" s="47"/>
      <c r="C556" s="22"/>
      <c r="D556" s="22"/>
      <c r="E556" s="22"/>
      <c r="F556" s="22"/>
      <c r="G556" s="22"/>
      <c r="H556" s="49" t="s">
        <v>13</v>
      </c>
      <c r="I556" s="99">
        <f>I557</f>
        <v>1690000</v>
      </c>
      <c r="J556" s="49" t="s">
        <v>11</v>
      </c>
    </row>
    <row r="557" spans="1:10" ht="23.25">
      <c r="A557" s="47" t="s">
        <v>456</v>
      </c>
      <c r="B557" s="47"/>
      <c r="C557" s="47"/>
      <c r="D557" s="47"/>
      <c r="E557" s="47"/>
      <c r="F557" s="47"/>
      <c r="G557" s="47"/>
      <c r="H557" s="49" t="s">
        <v>225</v>
      </c>
      <c r="I557" s="99">
        <v>1690000</v>
      </c>
      <c r="J557" s="49" t="s">
        <v>11</v>
      </c>
    </row>
    <row r="558" spans="1:10" ht="23.25">
      <c r="A558" s="22" t="s">
        <v>724</v>
      </c>
      <c r="B558" s="22"/>
      <c r="C558" s="22"/>
      <c r="D558" s="22"/>
      <c r="E558" s="22"/>
      <c r="F558" s="22"/>
      <c r="G558" s="22"/>
      <c r="H558" s="22"/>
      <c r="I558" s="22"/>
      <c r="J558" s="22"/>
    </row>
    <row r="559" spans="1:10" ht="23.25">
      <c r="A559" s="22" t="s">
        <v>457</v>
      </c>
      <c r="B559" s="22"/>
      <c r="C559" s="22"/>
      <c r="D559" s="22"/>
      <c r="E559" s="22"/>
      <c r="F559" s="22"/>
      <c r="G559" s="22"/>
      <c r="H559" s="22"/>
      <c r="I559" s="22"/>
      <c r="J559" s="22"/>
    </row>
    <row r="560" spans="1:10" ht="23.25">
      <c r="A560" s="22" t="s">
        <v>458</v>
      </c>
      <c r="B560" s="22"/>
      <c r="C560" s="22"/>
      <c r="D560" s="22"/>
      <c r="E560" s="22"/>
      <c r="F560" s="22"/>
      <c r="G560" s="22"/>
      <c r="H560" s="22"/>
      <c r="I560" s="22"/>
      <c r="J560" s="22"/>
    </row>
    <row r="561" spans="1:10" ht="23.25">
      <c r="A561" s="47" t="s">
        <v>871</v>
      </c>
      <c r="B561" s="47"/>
      <c r="C561" s="47"/>
      <c r="D561" s="47"/>
      <c r="E561" s="47"/>
      <c r="F561" s="47"/>
      <c r="G561" s="47"/>
      <c r="H561" s="47"/>
      <c r="I561" s="22"/>
      <c r="J561" s="22"/>
    </row>
    <row r="562" spans="1:10" ht="23.25">
      <c r="A562" s="22" t="s">
        <v>725</v>
      </c>
      <c r="B562" s="22"/>
      <c r="C562" s="22"/>
      <c r="D562" s="22"/>
      <c r="E562" s="22"/>
      <c r="F562" s="22"/>
      <c r="G562" s="22"/>
      <c r="H562" s="22"/>
      <c r="I562" s="22"/>
      <c r="J562" s="22"/>
    </row>
    <row r="563" spans="1:10" ht="23.25">
      <c r="A563" s="22" t="s">
        <v>459</v>
      </c>
      <c r="B563" s="22"/>
      <c r="C563" s="22"/>
      <c r="D563" s="22"/>
      <c r="E563" s="22"/>
      <c r="F563" s="22"/>
      <c r="G563" s="22"/>
      <c r="H563" s="22"/>
      <c r="I563" s="22"/>
      <c r="J563" s="22"/>
    </row>
    <row r="564" spans="1:10" ht="23.25">
      <c r="A564" s="22" t="s">
        <v>460</v>
      </c>
      <c r="B564" s="22"/>
      <c r="C564" s="22"/>
      <c r="D564" s="22"/>
      <c r="E564" s="22"/>
      <c r="F564" s="22"/>
      <c r="G564" s="22"/>
      <c r="H564" s="22"/>
      <c r="I564" s="22"/>
      <c r="J564" s="22"/>
    </row>
    <row r="565" spans="1:10" ht="23.25">
      <c r="A565" s="47" t="s">
        <v>872</v>
      </c>
      <c r="B565" s="47"/>
      <c r="C565" s="47"/>
      <c r="D565" s="47"/>
      <c r="E565" s="47"/>
      <c r="F565" s="47"/>
      <c r="G565" s="47"/>
      <c r="H565" s="47"/>
      <c r="I565" s="22"/>
      <c r="J565" s="22"/>
    </row>
    <row r="566" spans="1:10" ht="23.25">
      <c r="A566" s="22" t="s">
        <v>726</v>
      </c>
      <c r="B566" s="22"/>
      <c r="C566" s="22"/>
      <c r="D566" s="22"/>
      <c r="E566" s="22"/>
      <c r="F566" s="22"/>
      <c r="G566" s="22"/>
      <c r="H566" s="22"/>
      <c r="I566" s="22"/>
      <c r="J566" s="22"/>
    </row>
    <row r="567" spans="1:10" ht="23.25">
      <c r="A567" s="22" t="s">
        <v>461</v>
      </c>
      <c r="B567" s="22"/>
      <c r="C567" s="22"/>
      <c r="D567" s="22"/>
      <c r="E567" s="22"/>
      <c r="F567" s="22"/>
      <c r="G567" s="22"/>
      <c r="H567" s="22"/>
      <c r="I567" s="22"/>
      <c r="J567" s="22"/>
    </row>
    <row r="568" spans="1:10" ht="23.25">
      <c r="A568" s="22" t="s">
        <v>460</v>
      </c>
      <c r="B568" s="22"/>
      <c r="C568" s="22"/>
      <c r="D568" s="22"/>
      <c r="E568" s="22"/>
      <c r="F568" s="22"/>
      <c r="G568" s="22"/>
      <c r="H568" s="22"/>
      <c r="I568" s="22"/>
      <c r="J568" s="22"/>
    </row>
    <row r="569" spans="1:10" ht="23.25">
      <c r="A569" s="47" t="s">
        <v>873</v>
      </c>
      <c r="B569" s="47"/>
      <c r="C569" s="47"/>
      <c r="D569" s="47"/>
      <c r="E569" s="47"/>
      <c r="F569" s="47"/>
      <c r="G569" s="47"/>
      <c r="H569" s="47"/>
      <c r="I569" s="22"/>
      <c r="J569" s="22"/>
    </row>
    <row r="570" spans="1:10" ht="23.25">
      <c r="A570" s="22" t="s">
        <v>727</v>
      </c>
      <c r="B570" s="22"/>
      <c r="C570" s="22"/>
      <c r="D570" s="22"/>
      <c r="E570" s="22"/>
      <c r="F570" s="22"/>
      <c r="G570" s="22"/>
      <c r="H570" s="22"/>
      <c r="I570" s="22"/>
      <c r="J570" s="22"/>
    </row>
    <row r="571" spans="1:10" ht="23.25">
      <c r="A571" s="22" t="s">
        <v>459</v>
      </c>
      <c r="B571" s="22"/>
      <c r="C571" s="22"/>
      <c r="D571" s="22"/>
      <c r="E571" s="22"/>
      <c r="F571" s="22"/>
      <c r="G571" s="22"/>
      <c r="H571" s="22"/>
      <c r="I571" s="22"/>
      <c r="J571" s="22"/>
    </row>
    <row r="572" spans="1:10" ht="23.25">
      <c r="A572" s="22" t="s">
        <v>460</v>
      </c>
      <c r="B572" s="22"/>
      <c r="C572" s="22"/>
      <c r="D572" s="22"/>
      <c r="E572" s="22"/>
      <c r="F572" s="22"/>
      <c r="G572" s="22"/>
      <c r="H572" s="22"/>
      <c r="I572" s="22"/>
      <c r="J572" s="22"/>
    </row>
    <row r="573" spans="1:10" ht="23.25">
      <c r="A573" s="47" t="s">
        <v>874</v>
      </c>
      <c r="B573" s="47"/>
      <c r="C573" s="47"/>
      <c r="D573" s="47"/>
      <c r="E573" s="47"/>
      <c r="F573" s="47"/>
      <c r="G573" s="47"/>
      <c r="H573" s="47"/>
      <c r="I573" s="22"/>
      <c r="J573" s="22"/>
    </row>
    <row r="574" spans="1:10" ht="23.25">
      <c r="A574" s="22" t="s">
        <v>728</v>
      </c>
      <c r="B574" s="22"/>
      <c r="C574" s="22"/>
      <c r="D574" s="22"/>
      <c r="E574" s="22"/>
      <c r="F574" s="22"/>
      <c r="G574" s="22"/>
      <c r="H574" s="22"/>
      <c r="I574" s="22"/>
      <c r="J574" s="22"/>
    </row>
    <row r="575" spans="1:10" ht="23.25">
      <c r="A575" s="22" t="s">
        <v>459</v>
      </c>
      <c r="B575" s="22"/>
      <c r="C575" s="22"/>
      <c r="D575" s="22"/>
      <c r="E575" s="22"/>
      <c r="F575" s="22"/>
      <c r="G575" s="22"/>
      <c r="H575" s="22"/>
      <c r="I575" s="22"/>
      <c r="J575" s="22"/>
    </row>
    <row r="576" spans="1:10" ht="23.25">
      <c r="A576" s="22" t="s">
        <v>460</v>
      </c>
      <c r="B576" s="22"/>
      <c r="C576" s="22"/>
      <c r="D576" s="22"/>
      <c r="E576" s="22"/>
      <c r="F576" s="22"/>
      <c r="G576" s="22"/>
      <c r="H576" s="22"/>
      <c r="I576" s="22"/>
      <c r="J576" s="22"/>
    </row>
    <row r="577" spans="1:10" ht="23.25">
      <c r="A577" s="47" t="s">
        <v>875</v>
      </c>
      <c r="B577" s="47"/>
      <c r="C577" s="47"/>
      <c r="D577" s="47"/>
      <c r="E577" s="47"/>
      <c r="F577" s="47"/>
      <c r="G577" s="47"/>
      <c r="H577" s="47"/>
      <c r="I577" s="22"/>
      <c r="J577" s="22"/>
    </row>
    <row r="578" spans="1:10" ht="23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</row>
    <row r="579" spans="1:10" ht="23.25">
      <c r="A579" s="22"/>
      <c r="B579" s="22"/>
      <c r="C579" s="22"/>
      <c r="D579" s="22"/>
      <c r="E579" s="22"/>
      <c r="F579" s="22"/>
      <c r="G579" s="22"/>
      <c r="H579" s="22"/>
      <c r="I579" s="22"/>
      <c r="J579" s="22" t="s">
        <v>825</v>
      </c>
    </row>
    <row r="580" spans="1:10" ht="23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</row>
    <row r="581" spans="1:10" ht="23.25">
      <c r="A581" s="22" t="s">
        <v>729</v>
      </c>
      <c r="B581" s="22"/>
      <c r="C581" s="22"/>
      <c r="D581" s="22"/>
      <c r="E581" s="22"/>
      <c r="F581" s="22"/>
      <c r="G581" s="22"/>
      <c r="H581" s="22"/>
      <c r="I581" s="22"/>
      <c r="J581" s="22"/>
    </row>
    <row r="582" spans="1:10" ht="23.25">
      <c r="A582" s="22" t="s">
        <v>730</v>
      </c>
      <c r="B582" s="22"/>
      <c r="C582" s="22"/>
      <c r="D582" s="22"/>
      <c r="E582" s="22"/>
      <c r="F582" s="22"/>
      <c r="G582" s="22"/>
      <c r="H582" s="22"/>
      <c r="I582" s="22"/>
      <c r="J582" s="22"/>
    </row>
    <row r="583" spans="1:10" ht="23.25">
      <c r="A583" s="22" t="s">
        <v>733</v>
      </c>
      <c r="B583" s="22"/>
      <c r="C583" s="22"/>
      <c r="D583" s="22"/>
      <c r="E583" s="22"/>
      <c r="F583" s="22"/>
      <c r="G583" s="22"/>
      <c r="H583" s="22"/>
      <c r="I583" s="22"/>
      <c r="J583" s="22"/>
    </row>
    <row r="584" spans="1:10" ht="23.25">
      <c r="A584" s="22" t="s">
        <v>731</v>
      </c>
      <c r="B584" s="22"/>
      <c r="C584" s="22"/>
      <c r="D584" s="22"/>
      <c r="E584" s="22"/>
      <c r="F584" s="22"/>
      <c r="G584" s="22"/>
      <c r="H584" s="22"/>
      <c r="I584" s="22"/>
      <c r="J584" s="22"/>
    </row>
    <row r="585" spans="1:10" ht="23.25">
      <c r="A585" s="22" t="s">
        <v>732</v>
      </c>
      <c r="B585" s="22"/>
      <c r="C585" s="22"/>
      <c r="D585" s="22"/>
      <c r="E585" s="22"/>
      <c r="F585" s="22"/>
      <c r="G585" s="22"/>
      <c r="H585" s="22"/>
      <c r="I585" s="22"/>
      <c r="J585" s="22"/>
    </row>
    <row r="586" spans="1:10" ht="23.25">
      <c r="A586" s="22" t="s">
        <v>734</v>
      </c>
      <c r="B586" s="22"/>
      <c r="C586" s="22"/>
      <c r="D586" s="22"/>
      <c r="E586" s="22"/>
      <c r="F586" s="22"/>
      <c r="G586" s="22"/>
      <c r="H586" s="22"/>
      <c r="I586" s="22"/>
      <c r="J586" s="22"/>
    </row>
    <row r="587" spans="1:10" ht="23.25">
      <c r="A587" s="47" t="s">
        <v>876</v>
      </c>
      <c r="B587" s="47"/>
      <c r="C587" s="47"/>
      <c r="D587" s="47"/>
      <c r="E587" s="47"/>
      <c r="F587" s="47"/>
      <c r="G587" s="47"/>
      <c r="H587" s="47"/>
      <c r="I587" s="22"/>
      <c r="J587" s="22"/>
    </row>
    <row r="588" spans="1:10" ht="23.25">
      <c r="A588" s="47"/>
      <c r="B588" s="47"/>
      <c r="C588" s="47"/>
      <c r="D588" s="47"/>
      <c r="E588" s="47"/>
      <c r="F588" s="47"/>
      <c r="G588" s="47"/>
      <c r="H588" s="47"/>
      <c r="I588" s="22"/>
      <c r="J588" s="22"/>
    </row>
    <row r="589" spans="1:10" ht="23.25">
      <c r="A589" s="47"/>
      <c r="B589" s="47"/>
      <c r="C589" s="47"/>
      <c r="D589" s="47"/>
      <c r="E589" s="47"/>
      <c r="F589" s="47"/>
      <c r="G589" s="47"/>
      <c r="H589" s="47"/>
      <c r="I589" s="22"/>
      <c r="J589" s="22"/>
    </row>
    <row r="590" spans="1:10" ht="23.25">
      <c r="A590" s="47"/>
      <c r="B590" s="47"/>
      <c r="C590" s="211" t="s">
        <v>707</v>
      </c>
      <c r="D590" s="211"/>
      <c r="E590" s="211"/>
      <c r="F590" s="211"/>
      <c r="G590" s="211"/>
      <c r="H590" s="211"/>
      <c r="I590" s="22"/>
      <c r="J590" s="22"/>
    </row>
    <row r="591" spans="1:10" ht="23.25">
      <c r="A591" s="47"/>
      <c r="B591" s="47"/>
      <c r="C591" s="47"/>
      <c r="D591" s="47"/>
      <c r="E591" s="47"/>
      <c r="F591" s="47"/>
      <c r="G591" s="47"/>
      <c r="H591" s="47"/>
      <c r="I591" s="22"/>
      <c r="J591" s="22"/>
    </row>
    <row r="592" spans="1:10" ht="23.25">
      <c r="A592" s="47"/>
      <c r="B592" s="47"/>
      <c r="C592" s="47"/>
      <c r="D592" s="47"/>
      <c r="E592" s="47"/>
      <c r="F592" s="47"/>
      <c r="G592" s="47"/>
      <c r="H592" s="47"/>
      <c r="I592" s="22"/>
      <c r="J592" s="22"/>
    </row>
    <row r="593" spans="1:10" ht="23.25">
      <c r="A593" s="47"/>
      <c r="B593" s="47"/>
      <c r="C593" s="47"/>
      <c r="D593" s="47"/>
      <c r="E593" s="47"/>
      <c r="F593" s="47"/>
      <c r="G593" s="47"/>
      <c r="H593" s="47"/>
      <c r="I593" s="22"/>
      <c r="J593" s="22"/>
    </row>
    <row r="594" spans="1:10" ht="23.25">
      <c r="A594" s="47"/>
      <c r="B594" s="47"/>
      <c r="C594" s="47"/>
      <c r="D594" s="47"/>
      <c r="E594" s="47"/>
      <c r="F594" s="47"/>
      <c r="G594" s="47"/>
      <c r="H594" s="47"/>
      <c r="I594" s="22"/>
      <c r="J594" s="22"/>
    </row>
    <row r="595" spans="1:10" ht="23.25">
      <c r="A595" s="47"/>
      <c r="B595" s="47"/>
      <c r="C595" s="47"/>
      <c r="D595" s="47"/>
      <c r="E595" s="47"/>
      <c r="F595" s="47"/>
      <c r="G595" s="47"/>
      <c r="H595" s="47"/>
      <c r="I595" s="22"/>
      <c r="J595" s="22"/>
    </row>
    <row r="596" spans="1:10" ht="23.25">
      <c r="A596" s="47"/>
      <c r="B596" s="47"/>
      <c r="C596" s="47"/>
      <c r="D596" s="47"/>
      <c r="E596" s="47"/>
      <c r="F596" s="47"/>
      <c r="G596" s="47"/>
      <c r="H596" s="47"/>
      <c r="I596" s="22"/>
      <c r="J596" s="22"/>
    </row>
    <row r="597" spans="1:10" ht="23.25">
      <c r="A597" s="47"/>
      <c r="B597" s="47"/>
      <c r="C597" s="47"/>
      <c r="D597" s="47"/>
      <c r="E597" s="47"/>
      <c r="F597" s="47"/>
      <c r="G597" s="47"/>
      <c r="H597" s="47"/>
      <c r="I597" s="22"/>
      <c r="J597" s="22"/>
    </row>
    <row r="598" spans="1:10" ht="23.25">
      <c r="A598" s="47"/>
      <c r="B598" s="47"/>
      <c r="C598" s="47"/>
      <c r="D598" s="47"/>
      <c r="E598" s="47"/>
      <c r="F598" s="47"/>
      <c r="G598" s="47"/>
      <c r="H598" s="47"/>
      <c r="I598" s="22"/>
      <c r="J598" s="22"/>
    </row>
    <row r="599" spans="1:10" ht="23.25">
      <c r="A599" s="47"/>
      <c r="B599" s="47"/>
      <c r="C599" s="47"/>
      <c r="D599" s="47"/>
      <c r="E599" s="47"/>
      <c r="F599" s="47"/>
      <c r="G599" s="47"/>
      <c r="H599" s="47"/>
      <c r="I599" s="22"/>
      <c r="J599" s="22"/>
    </row>
    <row r="600" spans="1:10" ht="23.25">
      <c r="A600" s="47"/>
      <c r="B600" s="47"/>
      <c r="C600" s="47"/>
      <c r="D600" s="47"/>
      <c r="E600" s="47"/>
      <c r="F600" s="47"/>
      <c r="G600" s="47"/>
      <c r="H600" s="47"/>
      <c r="I600" s="22"/>
      <c r="J600" s="22"/>
    </row>
    <row r="601" spans="1:10" ht="23.25">
      <c r="A601" s="47"/>
      <c r="B601" s="47"/>
      <c r="C601" s="47"/>
      <c r="D601" s="47"/>
      <c r="E601" s="47"/>
      <c r="F601" s="47"/>
      <c r="G601" s="47"/>
      <c r="H601" s="47"/>
      <c r="I601" s="22"/>
      <c r="J601" s="22"/>
    </row>
    <row r="602" spans="1:10" ht="23.25">
      <c r="A602" s="47"/>
      <c r="B602" s="47"/>
      <c r="C602" s="47"/>
      <c r="D602" s="47"/>
      <c r="E602" s="47"/>
      <c r="F602" s="47"/>
      <c r="G602" s="47"/>
      <c r="H602" s="47"/>
      <c r="I602" s="22"/>
      <c r="J602" s="22"/>
    </row>
    <row r="603" spans="1:10" ht="23.25">
      <c r="A603" s="47"/>
      <c r="B603" s="47"/>
      <c r="C603" s="47"/>
      <c r="D603" s="47"/>
      <c r="E603" s="47"/>
      <c r="F603" s="47"/>
      <c r="G603" s="47"/>
      <c r="H603" s="47"/>
      <c r="I603" s="22"/>
      <c r="J603" s="22"/>
    </row>
    <row r="604" spans="1:10" ht="23.25">
      <c r="A604" s="47"/>
      <c r="B604" s="47"/>
      <c r="C604" s="47"/>
      <c r="D604" s="47"/>
      <c r="E604" s="47"/>
      <c r="F604" s="47"/>
      <c r="G604" s="47"/>
      <c r="H604" s="47"/>
      <c r="I604" s="22"/>
      <c r="J604" s="22"/>
    </row>
    <row r="605" spans="1:10" ht="23.25">
      <c r="A605" s="47"/>
      <c r="B605" s="47"/>
      <c r="C605" s="47"/>
      <c r="D605" s="47"/>
      <c r="E605" s="47"/>
      <c r="F605" s="47"/>
      <c r="G605" s="47"/>
      <c r="H605" s="47"/>
      <c r="I605" s="22"/>
      <c r="J605" s="22"/>
    </row>
    <row r="606" spans="1:10" ht="23.25">
      <c r="A606" s="47"/>
      <c r="B606" s="47"/>
      <c r="C606" s="47"/>
      <c r="D606" s="47"/>
      <c r="E606" s="47"/>
      <c r="F606" s="47"/>
      <c r="G606" s="47"/>
      <c r="H606" s="47"/>
      <c r="I606" s="22"/>
      <c r="J606" s="22"/>
    </row>
    <row r="607" spans="1:10" ht="23.25">
      <c r="A607" s="47"/>
      <c r="B607" s="47"/>
      <c r="C607" s="47"/>
      <c r="D607" s="47"/>
      <c r="E607" s="47"/>
      <c r="F607" s="47"/>
      <c r="G607" s="47"/>
      <c r="H607" s="47"/>
      <c r="I607" s="22"/>
      <c r="J607" s="22"/>
    </row>
    <row r="608" spans="1:10" ht="23.25">
      <c r="A608" s="47"/>
      <c r="B608" s="47"/>
      <c r="C608" s="47"/>
      <c r="D608" s="47"/>
      <c r="E608" s="47"/>
      <c r="F608" s="47"/>
      <c r="G608" s="47"/>
      <c r="H608" s="47"/>
      <c r="I608" s="22"/>
      <c r="J608" s="22"/>
    </row>
    <row r="609" spans="1:10" ht="23.25">
      <c r="A609" s="47"/>
      <c r="B609" s="47"/>
      <c r="C609" s="47"/>
      <c r="D609" s="47"/>
      <c r="E609" s="47"/>
      <c r="F609" s="47"/>
      <c r="G609" s="47"/>
      <c r="H609" s="47"/>
      <c r="I609" s="22"/>
      <c r="J609" s="22"/>
    </row>
    <row r="610" spans="1:10" ht="23.25">
      <c r="A610" s="47"/>
      <c r="B610" s="47"/>
      <c r="C610" s="47"/>
      <c r="D610" s="47"/>
      <c r="E610" s="47"/>
      <c r="F610" s="47"/>
      <c r="G610" s="47"/>
      <c r="H610" s="47"/>
      <c r="I610" s="22"/>
      <c r="J610" s="22"/>
    </row>
    <row r="611" spans="1:10" ht="23.25">
      <c r="A611" s="47"/>
      <c r="B611" s="47"/>
      <c r="C611" s="47"/>
      <c r="D611" s="47"/>
      <c r="E611" s="47"/>
      <c r="F611" s="47"/>
      <c r="G611" s="47"/>
      <c r="H611" s="47"/>
      <c r="I611" s="22"/>
      <c r="J611" s="22"/>
    </row>
    <row r="612" spans="1:10" ht="23.25">
      <c r="A612" s="47"/>
      <c r="B612" s="47"/>
      <c r="C612" s="47"/>
      <c r="D612" s="47"/>
      <c r="E612" s="47"/>
      <c r="F612" s="47"/>
      <c r="G612" s="47"/>
      <c r="H612" s="47"/>
      <c r="I612" s="22"/>
      <c r="J612" s="22"/>
    </row>
    <row r="613" spans="1:10" ht="23.25">
      <c r="A613" s="47"/>
      <c r="B613" s="47"/>
      <c r="C613" s="47"/>
      <c r="D613" s="47"/>
      <c r="E613" s="47"/>
      <c r="F613" s="47"/>
      <c r="G613" s="47"/>
      <c r="H613" s="47"/>
      <c r="I613" s="22"/>
      <c r="J613" s="22" t="s">
        <v>826</v>
      </c>
    </row>
    <row r="614" spans="1:10" ht="23.25">
      <c r="A614" s="47"/>
      <c r="B614" s="47"/>
      <c r="C614" s="47"/>
      <c r="D614" s="47"/>
      <c r="E614" s="47"/>
      <c r="F614" s="47"/>
      <c r="G614" s="47"/>
      <c r="H614" s="47"/>
      <c r="I614" s="22"/>
      <c r="J614" s="22"/>
    </row>
    <row r="615" spans="1:10" ht="23.25">
      <c r="A615" s="22"/>
      <c r="B615" s="22"/>
      <c r="C615" s="22"/>
      <c r="D615" s="22"/>
      <c r="E615" s="47" t="s">
        <v>258</v>
      </c>
      <c r="F615" s="47"/>
      <c r="G615" s="22"/>
      <c r="H615" s="22"/>
      <c r="I615" s="22"/>
      <c r="J615" s="22"/>
    </row>
    <row r="616" spans="1:12" ht="23.25">
      <c r="A616" s="47" t="s">
        <v>259</v>
      </c>
      <c r="B616" s="47"/>
      <c r="C616" s="47"/>
      <c r="D616" s="47"/>
      <c r="E616" s="47"/>
      <c r="F616" s="22"/>
      <c r="G616" s="22"/>
      <c r="H616" s="49" t="s">
        <v>13</v>
      </c>
      <c r="I616" s="99">
        <f>I617+I627</f>
        <v>482300</v>
      </c>
      <c r="J616" s="49" t="s">
        <v>11</v>
      </c>
      <c r="L616" s="5">
        <f>I616+I683</f>
        <v>999100</v>
      </c>
    </row>
    <row r="617" spans="1:10" ht="23.25">
      <c r="A617" s="47" t="s">
        <v>60</v>
      </c>
      <c r="B617" s="47"/>
      <c r="C617" s="47"/>
      <c r="D617" s="47"/>
      <c r="E617" s="47"/>
      <c r="F617" s="22"/>
      <c r="G617" s="22"/>
      <c r="H617" s="49" t="s">
        <v>13</v>
      </c>
      <c r="I617" s="99">
        <f>I618</f>
        <v>362100</v>
      </c>
      <c r="J617" s="49" t="s">
        <v>11</v>
      </c>
    </row>
    <row r="618" spans="1:10" ht="23.25">
      <c r="A618" s="47" t="s">
        <v>292</v>
      </c>
      <c r="B618" s="47"/>
      <c r="C618" s="47"/>
      <c r="D618" s="47"/>
      <c r="E618" s="47"/>
      <c r="F618" s="22"/>
      <c r="G618" s="22"/>
      <c r="H618" s="49" t="s">
        <v>13</v>
      </c>
      <c r="I618" s="99">
        <f>I619+I623</f>
        <v>362100</v>
      </c>
      <c r="J618" s="49" t="s">
        <v>11</v>
      </c>
    </row>
    <row r="619" spans="1:10" ht="23.25">
      <c r="A619" s="47" t="s">
        <v>233</v>
      </c>
      <c r="B619" s="47"/>
      <c r="C619" s="47"/>
      <c r="D619" s="47"/>
      <c r="E619" s="47"/>
      <c r="F619" s="47"/>
      <c r="G619" s="47"/>
      <c r="H619" s="49" t="s">
        <v>225</v>
      </c>
      <c r="I619" s="99">
        <v>352800</v>
      </c>
      <c r="J619" s="49" t="s">
        <v>11</v>
      </c>
    </row>
    <row r="620" spans="1:10" ht="23.25">
      <c r="A620" s="22" t="s">
        <v>462</v>
      </c>
      <c r="B620" s="22"/>
      <c r="C620" s="22"/>
      <c r="D620" s="22"/>
      <c r="E620" s="22"/>
      <c r="F620" s="22"/>
      <c r="G620" s="22"/>
      <c r="H620" s="22"/>
      <c r="I620" s="22"/>
      <c r="J620" s="22"/>
    </row>
    <row r="621" spans="1:10" ht="23.25">
      <c r="A621" s="22" t="s">
        <v>463</v>
      </c>
      <c r="B621" s="22"/>
      <c r="C621" s="22"/>
      <c r="D621" s="22"/>
      <c r="E621" s="22"/>
      <c r="F621" s="22"/>
      <c r="G621" s="22"/>
      <c r="H621" s="22"/>
      <c r="I621" s="22"/>
      <c r="J621" s="22"/>
    </row>
    <row r="622" spans="1:10" ht="23.25">
      <c r="A622" s="47" t="s">
        <v>877</v>
      </c>
      <c r="B622" s="47"/>
      <c r="C622" s="47"/>
      <c r="D622" s="47"/>
      <c r="E622" s="47"/>
      <c r="F622" s="47"/>
      <c r="G622" s="47"/>
      <c r="H622" s="47"/>
      <c r="I622" s="22"/>
      <c r="J622" s="22"/>
    </row>
    <row r="623" spans="1:10" ht="23.25">
      <c r="A623" s="47" t="s">
        <v>464</v>
      </c>
      <c r="B623" s="47"/>
      <c r="C623" s="47"/>
      <c r="D623" s="47"/>
      <c r="E623" s="47"/>
      <c r="F623" s="47"/>
      <c r="G623" s="47"/>
      <c r="H623" s="49" t="s">
        <v>225</v>
      </c>
      <c r="I623" s="99">
        <v>9300</v>
      </c>
      <c r="J623" s="49" t="s">
        <v>11</v>
      </c>
    </row>
    <row r="624" spans="1:10" ht="23.25">
      <c r="A624" s="22" t="s">
        <v>735</v>
      </c>
      <c r="B624" s="22"/>
      <c r="C624" s="22"/>
      <c r="D624" s="22"/>
      <c r="E624" s="22"/>
      <c r="F624" s="22"/>
      <c r="G624" s="22"/>
      <c r="H624" s="22"/>
      <c r="I624" s="22"/>
      <c r="J624" s="22"/>
    </row>
    <row r="625" spans="1:10" ht="23.25">
      <c r="A625" s="22" t="s">
        <v>375</v>
      </c>
      <c r="B625" s="22"/>
      <c r="C625" s="22"/>
      <c r="D625" s="22"/>
      <c r="E625" s="22"/>
      <c r="F625" s="22"/>
      <c r="G625" s="22"/>
      <c r="H625" s="22"/>
      <c r="I625" s="22"/>
      <c r="J625" s="22"/>
    </row>
    <row r="626" spans="1:10" ht="23.25">
      <c r="A626" s="47" t="s">
        <v>877</v>
      </c>
      <c r="B626" s="47"/>
      <c r="C626" s="47"/>
      <c r="D626" s="47"/>
      <c r="E626" s="47"/>
      <c r="F626" s="47"/>
      <c r="G626" s="47"/>
      <c r="H626" s="47"/>
      <c r="I626" s="22"/>
      <c r="J626" s="22"/>
    </row>
    <row r="627" spans="1:10" ht="23.25">
      <c r="A627" s="47" t="s">
        <v>63</v>
      </c>
      <c r="B627" s="47"/>
      <c r="C627" s="47"/>
      <c r="D627" s="22"/>
      <c r="E627" s="22"/>
      <c r="F627" s="22"/>
      <c r="G627" s="22"/>
      <c r="H627" s="49" t="s">
        <v>949</v>
      </c>
      <c r="I627" s="99">
        <f>I628+I653</f>
        <v>120200</v>
      </c>
      <c r="J627" s="49" t="s">
        <v>11</v>
      </c>
    </row>
    <row r="628" spans="1:10" ht="23.25">
      <c r="A628" s="47" t="s">
        <v>32</v>
      </c>
      <c r="B628" s="47"/>
      <c r="C628" s="47"/>
      <c r="D628" s="22"/>
      <c r="E628" s="22"/>
      <c r="F628" s="22"/>
      <c r="G628" s="22"/>
      <c r="H628" s="49" t="s">
        <v>13</v>
      </c>
      <c r="I628" s="99">
        <f>I629+I637+I649</f>
        <v>116200</v>
      </c>
      <c r="J628" s="49" t="s">
        <v>11</v>
      </c>
    </row>
    <row r="629" spans="1:10" ht="23.25">
      <c r="A629" s="47" t="s">
        <v>309</v>
      </c>
      <c r="B629" s="47"/>
      <c r="C629" s="47"/>
      <c r="D629" s="22"/>
      <c r="E629" s="22"/>
      <c r="F629" s="22"/>
      <c r="G629" s="22"/>
      <c r="H629" s="49" t="s">
        <v>949</v>
      </c>
      <c r="I629" s="99">
        <f>I630+I634</f>
        <v>66200</v>
      </c>
      <c r="J629" s="49" t="s">
        <v>11</v>
      </c>
    </row>
    <row r="630" spans="1:10" ht="23.25">
      <c r="A630" s="47" t="s">
        <v>242</v>
      </c>
      <c r="B630" s="47"/>
      <c r="C630" s="47"/>
      <c r="D630" s="47"/>
      <c r="E630" s="47"/>
      <c r="F630" s="47"/>
      <c r="G630" s="47"/>
      <c r="H630" s="49" t="s">
        <v>225</v>
      </c>
      <c r="I630" s="99">
        <v>19200</v>
      </c>
      <c r="J630" s="49" t="s">
        <v>11</v>
      </c>
    </row>
    <row r="631" spans="1:10" ht="23.25">
      <c r="A631" s="22" t="s">
        <v>392</v>
      </c>
      <c r="B631" s="22"/>
      <c r="C631" s="22"/>
      <c r="D631" s="22"/>
      <c r="E631" s="22"/>
      <c r="F631" s="22"/>
      <c r="G631" s="22"/>
      <c r="H631" s="22"/>
      <c r="I631" s="22"/>
      <c r="J631" s="22"/>
    </row>
    <row r="632" spans="1:10" ht="23.25">
      <c r="A632" s="22" t="s">
        <v>393</v>
      </c>
      <c r="B632" s="22"/>
      <c r="C632" s="22"/>
      <c r="D632" s="22"/>
      <c r="E632" s="22"/>
      <c r="F632" s="22"/>
      <c r="G632" s="22"/>
      <c r="H632" s="22"/>
      <c r="I632" s="22"/>
      <c r="J632" s="22"/>
    </row>
    <row r="633" spans="1:10" ht="23.25">
      <c r="A633" s="47" t="s">
        <v>878</v>
      </c>
      <c r="B633" s="47"/>
      <c r="C633" s="47"/>
      <c r="D633" s="47"/>
      <c r="E633" s="47"/>
      <c r="F633" s="47"/>
      <c r="G633" s="47"/>
      <c r="H633" s="47"/>
      <c r="I633" s="22"/>
      <c r="J633" s="22"/>
    </row>
    <row r="634" spans="1:10" ht="23.25">
      <c r="A634" s="47" t="s">
        <v>244</v>
      </c>
      <c r="B634" s="47"/>
      <c r="C634" s="47"/>
      <c r="D634" s="47"/>
      <c r="E634" s="47"/>
      <c r="F634" s="47"/>
      <c r="G634" s="47"/>
      <c r="H634" s="49" t="s">
        <v>225</v>
      </c>
      <c r="I634" s="99">
        <v>47000</v>
      </c>
      <c r="J634" s="49" t="s">
        <v>11</v>
      </c>
    </row>
    <row r="635" spans="1:10" ht="23.25">
      <c r="A635" s="22" t="s">
        <v>426</v>
      </c>
      <c r="B635" s="22"/>
      <c r="C635" s="22"/>
      <c r="D635" s="22"/>
      <c r="E635" s="22"/>
      <c r="F635" s="22"/>
      <c r="G635" s="22"/>
      <c r="H635" s="22"/>
      <c r="I635" s="22"/>
      <c r="J635" s="22"/>
    </row>
    <row r="636" spans="1:10" ht="23.25">
      <c r="A636" s="47" t="s">
        <v>879</v>
      </c>
      <c r="B636" s="47"/>
      <c r="C636" s="47"/>
      <c r="D636" s="47"/>
      <c r="E636" s="47"/>
      <c r="F636" s="47"/>
      <c r="G636" s="47"/>
      <c r="H636" s="47"/>
      <c r="I636" s="22"/>
      <c r="J636" s="22"/>
    </row>
    <row r="637" spans="1:10" ht="23.25">
      <c r="A637" s="47" t="s">
        <v>427</v>
      </c>
      <c r="B637" s="47"/>
      <c r="C637" s="22"/>
      <c r="D637" s="22"/>
      <c r="E637" s="22"/>
      <c r="F637" s="22"/>
      <c r="G637" s="22"/>
      <c r="H637" s="49" t="s">
        <v>949</v>
      </c>
      <c r="I637" s="99">
        <f>I638+I641</f>
        <v>40000</v>
      </c>
      <c r="J637" s="49" t="s">
        <v>11</v>
      </c>
    </row>
    <row r="638" spans="1:10" ht="23.25">
      <c r="A638" s="47" t="s">
        <v>465</v>
      </c>
      <c r="B638" s="47"/>
      <c r="C638" s="47"/>
      <c r="D638" s="47"/>
      <c r="E638" s="47"/>
      <c r="F638" s="47"/>
      <c r="G638" s="47"/>
      <c r="H638" s="49" t="s">
        <v>225</v>
      </c>
      <c r="I638" s="99">
        <v>20000</v>
      </c>
      <c r="J638" s="49" t="s">
        <v>11</v>
      </c>
    </row>
    <row r="639" spans="1:10" ht="23.25">
      <c r="A639" s="22" t="s">
        <v>466</v>
      </c>
      <c r="B639" s="22"/>
      <c r="C639" s="22"/>
      <c r="D639" s="22"/>
      <c r="E639" s="22"/>
      <c r="F639" s="22"/>
      <c r="G639" s="22"/>
      <c r="H639" s="22"/>
      <c r="I639" s="22"/>
      <c r="J639" s="22"/>
    </row>
    <row r="640" spans="1:10" ht="23.25">
      <c r="A640" s="47" t="s">
        <v>933</v>
      </c>
      <c r="B640" s="47"/>
      <c r="C640" s="47"/>
      <c r="D640" s="47"/>
      <c r="E640" s="47"/>
      <c r="F640" s="47"/>
      <c r="G640" s="47"/>
      <c r="H640" s="47"/>
      <c r="I640" s="22"/>
      <c r="J640" s="22"/>
    </row>
    <row r="641" spans="1:10" ht="23.25">
      <c r="A641" s="47" t="s">
        <v>245</v>
      </c>
      <c r="B641" s="47"/>
      <c r="C641" s="47"/>
      <c r="D641" s="47"/>
      <c r="E641" s="47"/>
      <c r="F641" s="47"/>
      <c r="G641" s="47"/>
      <c r="H641" s="49" t="s">
        <v>225</v>
      </c>
      <c r="I641" s="99">
        <v>20000</v>
      </c>
      <c r="J641" s="49" t="s">
        <v>11</v>
      </c>
    </row>
    <row r="642" spans="1:10" ht="23.25">
      <c r="A642" s="22" t="s">
        <v>736</v>
      </c>
      <c r="B642" s="22"/>
      <c r="C642" s="22"/>
      <c r="D642" s="22"/>
      <c r="E642" s="22"/>
      <c r="F642" s="22"/>
      <c r="G642" s="22"/>
      <c r="H642" s="22"/>
      <c r="I642" s="22"/>
      <c r="J642" s="22"/>
    </row>
    <row r="643" spans="1:9" ht="23.25">
      <c r="A643" s="22" t="s">
        <v>467</v>
      </c>
      <c r="B643" s="22"/>
      <c r="C643" s="22"/>
      <c r="D643" s="22"/>
      <c r="E643" s="22"/>
      <c r="F643" s="22"/>
      <c r="G643" s="22"/>
      <c r="H643" s="22"/>
      <c r="I643" s="22"/>
    </row>
    <row r="644" spans="1:10" ht="23.25">
      <c r="A644" s="22" t="s">
        <v>468</v>
      </c>
      <c r="B644" s="22"/>
      <c r="C644" s="22"/>
      <c r="D644" s="22"/>
      <c r="E644" s="22"/>
      <c r="F644" s="22"/>
      <c r="G644" s="22"/>
      <c r="H644" s="22"/>
      <c r="I644" s="22"/>
      <c r="J644" s="22"/>
    </row>
    <row r="645" spans="1:10" ht="23.25">
      <c r="A645" s="47" t="s">
        <v>934</v>
      </c>
      <c r="B645" s="47"/>
      <c r="C645" s="47"/>
      <c r="D645" s="47"/>
      <c r="E645" s="47"/>
      <c r="F645" s="47"/>
      <c r="G645" s="47"/>
      <c r="H645" s="47"/>
      <c r="I645" s="22"/>
      <c r="J645" s="22"/>
    </row>
    <row r="646" spans="1:10" ht="23.25">
      <c r="A646" s="47"/>
      <c r="B646" s="47"/>
      <c r="C646" s="47"/>
      <c r="D646" s="47"/>
      <c r="E646" s="47"/>
      <c r="F646" s="47"/>
      <c r="G646" s="47"/>
      <c r="H646" s="47"/>
      <c r="I646" s="22"/>
      <c r="J646" s="22"/>
    </row>
    <row r="647" spans="1:10" ht="23.25">
      <c r="A647" s="47"/>
      <c r="B647" s="47"/>
      <c r="C647" s="47"/>
      <c r="D647" s="47"/>
      <c r="E647" s="47"/>
      <c r="F647" s="47"/>
      <c r="G647" s="47"/>
      <c r="H647" s="47"/>
      <c r="I647" s="22"/>
      <c r="J647" s="22" t="s">
        <v>827</v>
      </c>
    </row>
    <row r="648" spans="1:10" ht="23.25">
      <c r="A648" s="47"/>
      <c r="B648" s="47"/>
      <c r="C648" s="47"/>
      <c r="D648" s="47"/>
      <c r="E648" s="47"/>
      <c r="F648" s="47"/>
      <c r="G648" s="47"/>
      <c r="H648" s="47"/>
      <c r="I648" s="22"/>
      <c r="J648" s="22"/>
    </row>
    <row r="649" spans="1:10" ht="23.25">
      <c r="A649" s="47" t="s">
        <v>469</v>
      </c>
      <c r="B649" s="47"/>
      <c r="C649" s="22"/>
      <c r="D649" s="22"/>
      <c r="E649" s="22"/>
      <c r="F649" s="22"/>
      <c r="G649" s="22"/>
      <c r="H649" s="49" t="s">
        <v>949</v>
      </c>
      <c r="I649" s="99">
        <f>I650</f>
        <v>10000</v>
      </c>
      <c r="J649" s="49" t="s">
        <v>11</v>
      </c>
    </row>
    <row r="650" spans="1:10" ht="23.25">
      <c r="A650" s="47" t="s">
        <v>246</v>
      </c>
      <c r="B650" s="47"/>
      <c r="C650" s="47"/>
      <c r="D650" s="47"/>
      <c r="E650" s="47"/>
      <c r="F650" s="47"/>
      <c r="G650" s="47"/>
      <c r="H650" s="49" t="s">
        <v>225</v>
      </c>
      <c r="I650" s="99">
        <v>10000</v>
      </c>
      <c r="J650" s="49" t="s">
        <v>11</v>
      </c>
    </row>
    <row r="651" spans="1:10" ht="23.25">
      <c r="A651" s="22" t="s">
        <v>470</v>
      </c>
      <c r="B651" s="22"/>
      <c r="C651" s="22"/>
      <c r="D651" s="22"/>
      <c r="E651" s="22"/>
      <c r="F651" s="22"/>
      <c r="G651" s="22"/>
      <c r="H651" s="22"/>
      <c r="I651" s="22"/>
      <c r="J651" s="22"/>
    </row>
    <row r="652" spans="1:10" ht="23.25">
      <c r="A652" s="47" t="s">
        <v>987</v>
      </c>
      <c r="B652" s="47"/>
      <c r="C652" s="47"/>
      <c r="D652" s="47"/>
      <c r="E652" s="47"/>
      <c r="F652" s="47"/>
      <c r="G652" s="47"/>
      <c r="H652" s="47"/>
      <c r="I652" s="22"/>
      <c r="J652" s="22"/>
    </row>
    <row r="653" spans="1:10" ht="23.25">
      <c r="A653" s="47" t="s">
        <v>66</v>
      </c>
      <c r="B653" s="47"/>
      <c r="C653" s="47"/>
      <c r="D653" s="47"/>
      <c r="E653" s="22"/>
      <c r="F653" s="22"/>
      <c r="G653" s="22"/>
      <c r="H653" s="49" t="s">
        <v>949</v>
      </c>
      <c r="I653" s="99">
        <f>I654</f>
        <v>4000</v>
      </c>
      <c r="J653" s="49" t="s">
        <v>11</v>
      </c>
    </row>
    <row r="654" spans="1:10" ht="23.25">
      <c r="A654" s="47" t="s">
        <v>371</v>
      </c>
      <c r="B654" s="47"/>
      <c r="C654" s="47"/>
      <c r="D654" s="47"/>
      <c r="E654" s="22"/>
      <c r="F654" s="22"/>
      <c r="G654" s="22"/>
      <c r="H654" s="49" t="s">
        <v>13</v>
      </c>
      <c r="I654" s="99">
        <f>I656</f>
        <v>4000</v>
      </c>
      <c r="J654" s="49" t="s">
        <v>11</v>
      </c>
    </row>
    <row r="655" spans="1:10" ht="23.25">
      <c r="A655" s="47" t="s">
        <v>267</v>
      </c>
      <c r="B655" s="47"/>
      <c r="C655" s="22"/>
      <c r="D655" s="22"/>
      <c r="E655" s="22"/>
      <c r="F655" s="22"/>
      <c r="G655" s="22"/>
      <c r="H655" s="22"/>
      <c r="I655" s="22"/>
      <c r="J655" s="22"/>
    </row>
    <row r="656" spans="1:10" ht="23.25">
      <c r="A656" s="47" t="s">
        <v>737</v>
      </c>
      <c r="B656" s="47"/>
      <c r="C656" s="22"/>
      <c r="D656" s="22"/>
      <c r="E656" s="22"/>
      <c r="F656" s="22"/>
      <c r="G656" s="22"/>
      <c r="H656" s="49" t="s">
        <v>225</v>
      </c>
      <c r="I656" s="99">
        <v>4000</v>
      </c>
      <c r="J656" s="49" t="s">
        <v>11</v>
      </c>
    </row>
    <row r="657" spans="1:10" ht="23.25">
      <c r="A657" s="47" t="s">
        <v>739</v>
      </c>
      <c r="H657" s="22"/>
      <c r="I657" s="22"/>
      <c r="J657" s="22"/>
    </row>
    <row r="658" spans="1:10" ht="23.25">
      <c r="A658" s="22" t="s">
        <v>738</v>
      </c>
      <c r="B658" s="22"/>
      <c r="C658" s="22"/>
      <c r="D658" s="22"/>
      <c r="E658" s="22"/>
      <c r="F658" s="22"/>
      <c r="G658" s="22"/>
      <c r="H658" s="22"/>
      <c r="I658" s="22"/>
      <c r="J658" s="22"/>
    </row>
    <row r="659" spans="1:10" ht="23.25">
      <c r="A659" s="47" t="s">
        <v>880</v>
      </c>
      <c r="B659" s="47"/>
      <c r="C659" s="47"/>
      <c r="D659" s="47"/>
      <c r="E659" s="47"/>
      <c r="F659" s="47"/>
      <c r="G659" s="47"/>
      <c r="H659" s="22"/>
      <c r="I659" s="22"/>
      <c r="J659" s="22"/>
    </row>
    <row r="660" spans="1:10" ht="23.25">
      <c r="A660" s="47"/>
      <c r="B660" s="47"/>
      <c r="C660" s="47"/>
      <c r="D660" s="47"/>
      <c r="E660" s="47"/>
      <c r="F660" s="47"/>
      <c r="G660" s="47"/>
      <c r="H660" s="22"/>
      <c r="I660" s="22"/>
      <c r="J660" s="22"/>
    </row>
    <row r="661" spans="1:10" ht="23.25">
      <c r="A661" s="47"/>
      <c r="B661" s="47"/>
      <c r="C661" s="47"/>
      <c r="D661" s="47"/>
      <c r="E661" s="47"/>
      <c r="F661" s="47"/>
      <c r="G661" s="47"/>
      <c r="H661" s="22"/>
      <c r="I661" s="22"/>
      <c r="J661" s="22"/>
    </row>
    <row r="662" spans="1:10" ht="23.25">
      <c r="A662" s="47"/>
      <c r="B662" s="47"/>
      <c r="C662" s="211" t="s">
        <v>688</v>
      </c>
      <c r="D662" s="211"/>
      <c r="E662" s="211"/>
      <c r="F662" s="211"/>
      <c r="G662" s="211"/>
      <c r="H662" s="211"/>
      <c r="I662" s="22"/>
      <c r="J662" s="22"/>
    </row>
    <row r="663" spans="1:10" ht="23.25">
      <c r="A663" s="47"/>
      <c r="B663" s="47"/>
      <c r="C663" s="47"/>
      <c r="D663" s="47"/>
      <c r="E663" s="47"/>
      <c r="F663" s="47"/>
      <c r="G663" s="47"/>
      <c r="H663" s="22"/>
      <c r="I663" s="22"/>
      <c r="J663" s="22"/>
    </row>
    <row r="664" spans="1:10" ht="23.25">
      <c r="A664" s="47"/>
      <c r="B664" s="47"/>
      <c r="C664" s="47"/>
      <c r="D664" s="47"/>
      <c r="E664" s="47"/>
      <c r="F664" s="47"/>
      <c r="G664" s="47"/>
      <c r="H664" s="22"/>
      <c r="I664" s="22"/>
      <c r="J664" s="22"/>
    </row>
    <row r="665" spans="1:10" ht="23.25">
      <c r="A665" s="47"/>
      <c r="B665" s="47"/>
      <c r="C665" s="47"/>
      <c r="D665" s="47"/>
      <c r="E665" s="47"/>
      <c r="F665" s="47"/>
      <c r="G665" s="47"/>
      <c r="H665" s="22"/>
      <c r="I665" s="22"/>
      <c r="J665" s="22"/>
    </row>
    <row r="666" spans="1:10" ht="23.25">
      <c r="A666" s="47"/>
      <c r="B666" s="47"/>
      <c r="C666" s="47"/>
      <c r="D666" s="47"/>
      <c r="E666" s="47"/>
      <c r="F666" s="47"/>
      <c r="G666" s="47"/>
      <c r="H666" s="22"/>
      <c r="I666" s="22"/>
      <c r="J666" s="22"/>
    </row>
    <row r="667" spans="1:10" ht="23.25">
      <c r="A667" s="47"/>
      <c r="B667" s="47"/>
      <c r="C667" s="47"/>
      <c r="D667" s="47"/>
      <c r="E667" s="47"/>
      <c r="F667" s="47"/>
      <c r="G667" s="47"/>
      <c r="H667" s="22"/>
      <c r="I667" s="22"/>
      <c r="J667" s="22"/>
    </row>
    <row r="668" spans="1:10" ht="23.25">
      <c r="A668" s="47"/>
      <c r="B668" s="47"/>
      <c r="C668" s="47"/>
      <c r="D668" s="47"/>
      <c r="E668" s="47"/>
      <c r="F668" s="47"/>
      <c r="G668" s="47"/>
      <c r="H668" s="22"/>
      <c r="I668" s="22"/>
      <c r="J668" s="22"/>
    </row>
    <row r="669" spans="1:10" ht="23.25">
      <c r="A669" s="47"/>
      <c r="B669" s="47"/>
      <c r="C669" s="47"/>
      <c r="D669" s="47"/>
      <c r="E669" s="47"/>
      <c r="F669" s="47"/>
      <c r="G669" s="47"/>
      <c r="H669" s="22"/>
      <c r="I669" s="22"/>
      <c r="J669" s="22"/>
    </row>
    <row r="670" spans="1:10" ht="23.25">
      <c r="A670" s="47"/>
      <c r="B670" s="47"/>
      <c r="C670" s="47"/>
      <c r="D670" s="47"/>
      <c r="E670" s="47"/>
      <c r="F670" s="47"/>
      <c r="G670" s="47"/>
      <c r="H670" s="22"/>
      <c r="I670" s="22"/>
      <c r="J670" s="22"/>
    </row>
    <row r="671" spans="1:10" ht="23.25">
      <c r="A671" s="47"/>
      <c r="B671" s="47"/>
      <c r="C671" s="47"/>
      <c r="D671" s="47"/>
      <c r="E671" s="47"/>
      <c r="F671" s="47"/>
      <c r="G671" s="47"/>
      <c r="H671" s="22"/>
      <c r="I671" s="22"/>
      <c r="J671" s="22"/>
    </row>
    <row r="672" spans="1:10" ht="23.25">
      <c r="A672" s="47"/>
      <c r="B672" s="47"/>
      <c r="C672" s="47"/>
      <c r="D672" s="47"/>
      <c r="E672" s="47"/>
      <c r="F672" s="47"/>
      <c r="G672" s="47"/>
      <c r="H672" s="22"/>
      <c r="I672" s="22"/>
      <c r="J672" s="22"/>
    </row>
    <row r="673" spans="1:10" ht="23.25">
      <c r="A673" s="47"/>
      <c r="B673" s="47"/>
      <c r="C673" s="47"/>
      <c r="D673" s="47"/>
      <c r="E673" s="47"/>
      <c r="F673" s="47"/>
      <c r="G673" s="47"/>
      <c r="H673" s="22"/>
      <c r="I673" s="22"/>
      <c r="J673" s="22"/>
    </row>
    <row r="674" spans="1:10" ht="23.25">
      <c r="A674" s="47"/>
      <c r="B674" s="47"/>
      <c r="C674" s="47"/>
      <c r="D674" s="47"/>
      <c r="E674" s="47"/>
      <c r="F674" s="47"/>
      <c r="G674" s="47"/>
      <c r="H674" s="22"/>
      <c r="I674" s="22"/>
      <c r="J674" s="22"/>
    </row>
    <row r="675" spans="1:10" ht="23.25">
      <c r="A675" s="47"/>
      <c r="B675" s="47"/>
      <c r="C675" s="47"/>
      <c r="D675" s="47"/>
      <c r="E675" s="47"/>
      <c r="F675" s="47"/>
      <c r="G675" s="47"/>
      <c r="H675" s="22"/>
      <c r="I675" s="22"/>
      <c r="J675" s="22"/>
    </row>
    <row r="676" spans="1:10" ht="23.25">
      <c r="A676" s="47"/>
      <c r="B676" s="47"/>
      <c r="C676" s="47"/>
      <c r="D676" s="47"/>
      <c r="E676" s="47"/>
      <c r="F676" s="47"/>
      <c r="G676" s="47"/>
      <c r="H676" s="22"/>
      <c r="I676" s="22"/>
      <c r="J676" s="22"/>
    </row>
    <row r="677" spans="1:10" ht="23.25">
      <c r="A677" s="47"/>
      <c r="B677" s="47"/>
      <c r="C677" s="47"/>
      <c r="D677" s="47"/>
      <c r="E677" s="47"/>
      <c r="F677" s="47"/>
      <c r="G677" s="47"/>
      <c r="H677" s="22"/>
      <c r="I677" s="22"/>
      <c r="J677" s="22"/>
    </row>
    <row r="678" spans="1:10" ht="23.25">
      <c r="A678" s="47"/>
      <c r="B678" s="47"/>
      <c r="C678" s="47"/>
      <c r="D678" s="47"/>
      <c r="E678" s="47"/>
      <c r="F678" s="47"/>
      <c r="G678" s="47"/>
      <c r="H678" s="22"/>
      <c r="I678" s="22"/>
      <c r="J678" s="22"/>
    </row>
    <row r="679" spans="1:10" ht="23.25">
      <c r="A679" s="47"/>
      <c r="B679" s="47"/>
      <c r="C679" s="47"/>
      <c r="D679" s="47"/>
      <c r="E679" s="47"/>
      <c r="F679" s="47"/>
      <c r="G679" s="47"/>
      <c r="H679" s="22"/>
      <c r="I679" s="22"/>
      <c r="J679" s="22"/>
    </row>
    <row r="680" spans="1:10" ht="23.25">
      <c r="A680" s="47"/>
      <c r="B680" s="47"/>
      <c r="C680" s="47"/>
      <c r="D680" s="47"/>
      <c r="E680" s="47"/>
      <c r="F680" s="47"/>
      <c r="G680" s="47"/>
      <c r="H680" s="22"/>
      <c r="I680" s="22"/>
      <c r="J680" s="22"/>
    </row>
    <row r="681" spans="1:10" ht="23.25">
      <c r="A681" s="47"/>
      <c r="B681" s="47"/>
      <c r="C681" s="47"/>
      <c r="D681" s="47"/>
      <c r="E681" s="47"/>
      <c r="F681" s="47"/>
      <c r="G681" s="47"/>
      <c r="H681" s="22"/>
      <c r="I681" s="22"/>
      <c r="J681" s="22" t="s">
        <v>828</v>
      </c>
    </row>
    <row r="682" spans="1:10" ht="23.25">
      <c r="A682" s="47"/>
      <c r="B682" s="47"/>
      <c r="C682" s="47"/>
      <c r="D682" s="47"/>
      <c r="E682" s="47"/>
      <c r="F682" s="47"/>
      <c r="G682" s="47"/>
      <c r="H682" s="22"/>
      <c r="I682" s="22"/>
      <c r="J682" s="22"/>
    </row>
    <row r="683" spans="1:10" ht="23.25">
      <c r="A683" s="47" t="s">
        <v>29</v>
      </c>
      <c r="B683" s="47"/>
      <c r="C683" s="47"/>
      <c r="D683" s="47"/>
      <c r="E683" s="47"/>
      <c r="F683" s="22"/>
      <c r="G683" s="22"/>
      <c r="H683" s="49" t="s">
        <v>13</v>
      </c>
      <c r="I683" s="99">
        <f>I685+I701</f>
        <v>516800</v>
      </c>
      <c r="J683" s="49" t="s">
        <v>11</v>
      </c>
    </row>
    <row r="684" spans="1:10" ht="23.25">
      <c r="A684" s="47" t="s">
        <v>63</v>
      </c>
      <c r="B684" s="47"/>
      <c r="C684" s="47"/>
      <c r="D684" s="47"/>
      <c r="E684" s="47"/>
      <c r="F684" s="22"/>
      <c r="G684" s="22"/>
      <c r="H684" s="49" t="s">
        <v>13</v>
      </c>
      <c r="I684" s="99">
        <f>I685</f>
        <v>276800</v>
      </c>
      <c r="J684" s="49" t="s">
        <v>11</v>
      </c>
    </row>
    <row r="685" spans="1:10" ht="23.25">
      <c r="A685" s="47" t="s">
        <v>32</v>
      </c>
      <c r="B685" s="47"/>
      <c r="C685" s="47"/>
      <c r="D685" s="47"/>
      <c r="E685" s="47"/>
      <c r="F685" s="22"/>
      <c r="G685" s="22"/>
      <c r="H685" s="49" t="s">
        <v>13</v>
      </c>
      <c r="I685" s="99">
        <f>I691+I698+I687</f>
        <v>276800</v>
      </c>
      <c r="J685" s="49" t="s">
        <v>11</v>
      </c>
    </row>
    <row r="686" spans="1:10" ht="23.25">
      <c r="A686" s="47" t="s">
        <v>471</v>
      </c>
      <c r="B686" s="22"/>
      <c r="C686" s="22"/>
      <c r="D686" s="22"/>
      <c r="E686" s="22"/>
      <c r="F686" s="22"/>
      <c r="G686" s="22"/>
      <c r="H686" s="22" t="s">
        <v>953</v>
      </c>
      <c r="I686" s="99">
        <f>I687+I691+I698</f>
        <v>276800</v>
      </c>
      <c r="J686" s="22" t="s">
        <v>947</v>
      </c>
    </row>
    <row r="687" spans="1:10" ht="23.25">
      <c r="A687" s="47" t="s">
        <v>245</v>
      </c>
      <c r="B687" s="47"/>
      <c r="C687" s="47"/>
      <c r="D687" s="47"/>
      <c r="E687" s="47"/>
      <c r="F687" s="47"/>
      <c r="G687" s="47"/>
      <c r="H687" s="49" t="s">
        <v>225</v>
      </c>
      <c r="I687" s="128">
        <v>40000</v>
      </c>
      <c r="J687" s="49" t="s">
        <v>11</v>
      </c>
    </row>
    <row r="688" spans="1:10" ht="23.25">
      <c r="A688" s="22" t="s">
        <v>809</v>
      </c>
      <c r="B688" s="22"/>
      <c r="C688" s="22"/>
      <c r="D688" s="22"/>
      <c r="E688" s="22"/>
      <c r="F688" s="22"/>
      <c r="G688" s="22"/>
      <c r="H688" s="22"/>
      <c r="I688" s="22"/>
      <c r="J688" s="22"/>
    </row>
    <row r="689" spans="1:10" ht="23.25">
      <c r="A689" s="22" t="s">
        <v>810</v>
      </c>
      <c r="B689" s="22"/>
      <c r="C689" s="22"/>
      <c r="D689" s="22"/>
      <c r="E689" s="22"/>
      <c r="F689" s="22"/>
      <c r="G689" s="22"/>
      <c r="H689" s="22"/>
      <c r="I689" s="22"/>
      <c r="J689" s="22"/>
    </row>
    <row r="690" spans="1:10" ht="23.25">
      <c r="A690" s="47" t="s">
        <v>935</v>
      </c>
      <c r="B690" s="47"/>
      <c r="C690" s="47"/>
      <c r="D690" s="47"/>
      <c r="E690" s="47"/>
      <c r="F690" s="47"/>
      <c r="G690" s="47"/>
      <c r="H690" s="47"/>
      <c r="I690" s="22"/>
      <c r="J690" s="22"/>
    </row>
    <row r="691" spans="1:10" ht="23.25">
      <c r="A691" s="47" t="s">
        <v>472</v>
      </c>
      <c r="B691" s="47"/>
      <c r="C691" s="47"/>
      <c r="D691" s="47"/>
      <c r="E691" s="47"/>
      <c r="F691" s="47"/>
      <c r="G691" s="47"/>
      <c r="H691" s="49" t="s">
        <v>225</v>
      </c>
      <c r="I691" s="99">
        <v>166800</v>
      </c>
      <c r="J691" s="49" t="s">
        <v>11</v>
      </c>
    </row>
    <row r="692" spans="1:10" ht="23.25">
      <c r="A692" s="22" t="s">
        <v>473</v>
      </c>
      <c r="B692" s="22"/>
      <c r="C692" s="22"/>
      <c r="D692" s="22"/>
      <c r="E692" s="22"/>
      <c r="F692" s="22"/>
      <c r="G692" s="22"/>
      <c r="H692" s="22"/>
      <c r="I692" s="22"/>
      <c r="J692" s="22"/>
    </row>
    <row r="693" spans="1:10" ht="23.25">
      <c r="A693" s="22" t="s">
        <v>474</v>
      </c>
      <c r="B693" s="22"/>
      <c r="C693" s="22"/>
      <c r="D693" s="22"/>
      <c r="E693" s="22"/>
      <c r="F693" s="22"/>
      <c r="G693" s="22"/>
      <c r="H693" s="22"/>
      <c r="I693" s="22"/>
      <c r="J693" s="22"/>
    </row>
    <row r="694" spans="1:10" ht="23.25">
      <c r="A694" s="47" t="s">
        <v>936</v>
      </c>
      <c r="B694" s="47"/>
      <c r="C694" s="47"/>
      <c r="D694" s="47"/>
      <c r="E694" s="47"/>
      <c r="F694" s="47"/>
      <c r="G694" s="47"/>
      <c r="H694" s="47"/>
      <c r="I694" s="22"/>
      <c r="J694" s="22"/>
    </row>
    <row r="695" spans="1:10" ht="23.25">
      <c r="A695" s="22" t="s">
        <v>740</v>
      </c>
      <c r="B695" s="22"/>
      <c r="C695" s="22"/>
      <c r="D695" s="22"/>
      <c r="E695" s="22"/>
      <c r="F695" s="22"/>
      <c r="G695" s="22"/>
      <c r="H695" s="22"/>
      <c r="I695" s="22"/>
      <c r="J695" s="22"/>
    </row>
    <row r="696" spans="1:10" ht="23.25">
      <c r="A696" s="22" t="s">
        <v>475</v>
      </c>
      <c r="B696" s="22"/>
      <c r="C696" s="22"/>
      <c r="D696" s="22"/>
      <c r="E696" s="22"/>
      <c r="F696" s="22"/>
      <c r="G696" s="22"/>
      <c r="H696" s="22"/>
      <c r="I696" s="22"/>
      <c r="J696" s="22"/>
    </row>
    <row r="697" spans="1:10" ht="23.25">
      <c r="A697" s="47" t="s">
        <v>937</v>
      </c>
      <c r="B697" s="47"/>
      <c r="C697" s="47"/>
      <c r="D697" s="47"/>
      <c r="E697" s="47"/>
      <c r="F697" s="47"/>
      <c r="G697" s="47"/>
      <c r="H697" s="47"/>
      <c r="I697" s="22"/>
      <c r="J697" s="22"/>
    </row>
    <row r="698" spans="1:10" ht="23.25">
      <c r="A698" s="47" t="s">
        <v>476</v>
      </c>
      <c r="B698" s="47"/>
      <c r="C698" s="47"/>
      <c r="D698" s="47"/>
      <c r="E698" s="47"/>
      <c r="F698" s="47"/>
      <c r="G698" s="47"/>
      <c r="H698" s="49" t="s">
        <v>225</v>
      </c>
      <c r="I698" s="99">
        <v>70000</v>
      </c>
      <c r="J698" s="49" t="s">
        <v>11</v>
      </c>
    </row>
    <row r="699" spans="1:10" ht="23.25">
      <c r="A699" s="22" t="s">
        <v>477</v>
      </c>
      <c r="B699" s="22"/>
      <c r="C699" s="22"/>
      <c r="D699" s="22"/>
      <c r="E699" s="22"/>
      <c r="F699" s="22"/>
      <c r="G699" s="22"/>
      <c r="H699" s="22"/>
      <c r="I699" s="22"/>
      <c r="J699" s="22"/>
    </row>
    <row r="700" spans="1:10" ht="23.25">
      <c r="A700" s="47" t="s">
        <v>917</v>
      </c>
      <c r="B700" s="47"/>
      <c r="C700" s="47"/>
      <c r="D700" s="47"/>
      <c r="E700" s="47"/>
      <c r="F700" s="47"/>
      <c r="G700" s="47"/>
      <c r="H700" s="47"/>
      <c r="I700" s="22"/>
      <c r="J700" s="22"/>
    </row>
    <row r="701" spans="1:10" ht="23.25">
      <c r="A701" s="47" t="s">
        <v>72</v>
      </c>
      <c r="B701" s="47"/>
      <c r="C701" s="47"/>
      <c r="D701" s="22"/>
      <c r="E701" s="22"/>
      <c r="F701" s="22"/>
      <c r="G701" s="22"/>
      <c r="H701" s="49" t="s">
        <v>949</v>
      </c>
      <c r="I701" s="99">
        <f>I702</f>
        <v>240000</v>
      </c>
      <c r="J701" s="49" t="s">
        <v>11</v>
      </c>
    </row>
    <row r="702" spans="1:10" ht="23.25">
      <c r="A702" s="47" t="s">
        <v>25</v>
      </c>
      <c r="B702" s="47"/>
      <c r="C702" s="47"/>
      <c r="D702" s="22"/>
      <c r="E702" s="22"/>
      <c r="F702" s="22"/>
      <c r="G702" s="22"/>
      <c r="H702" s="49" t="s">
        <v>13</v>
      </c>
      <c r="I702" s="99">
        <f>I703</f>
        <v>240000</v>
      </c>
      <c r="J702" s="49" t="s">
        <v>11</v>
      </c>
    </row>
    <row r="703" spans="1:10" ht="23.25">
      <c r="A703" s="47" t="s">
        <v>478</v>
      </c>
      <c r="B703" s="47"/>
      <c r="C703" s="47"/>
      <c r="D703" s="47"/>
      <c r="E703" s="47"/>
      <c r="F703" s="47"/>
      <c r="G703" s="47"/>
      <c r="H703" s="49" t="s">
        <v>225</v>
      </c>
      <c r="I703" s="99">
        <v>240000</v>
      </c>
      <c r="J703" s="49" t="s">
        <v>11</v>
      </c>
    </row>
    <row r="704" spans="1:10" ht="23.25">
      <c r="A704" s="22" t="s">
        <v>741</v>
      </c>
      <c r="B704" s="22"/>
      <c r="C704" s="22"/>
      <c r="D704" s="22"/>
      <c r="E704" s="22"/>
      <c r="F704" s="22"/>
      <c r="G704" s="22"/>
      <c r="H704" s="22"/>
      <c r="I704" s="22"/>
      <c r="J704" s="22"/>
    </row>
    <row r="705" spans="1:10" ht="23.25">
      <c r="A705" s="22" t="s">
        <v>742</v>
      </c>
      <c r="B705" s="22"/>
      <c r="C705" s="22"/>
      <c r="D705" s="22"/>
      <c r="E705" s="22"/>
      <c r="F705" s="22"/>
      <c r="G705" s="22"/>
      <c r="H705" s="22"/>
      <c r="I705" s="22"/>
      <c r="J705" s="22"/>
    </row>
    <row r="706" spans="1:10" ht="23.25">
      <c r="A706" s="22" t="s">
        <v>479</v>
      </c>
      <c r="B706" s="22"/>
      <c r="C706" s="22"/>
      <c r="D706" s="22"/>
      <c r="E706" s="22"/>
      <c r="F706" s="22"/>
      <c r="G706" s="22"/>
      <c r="H706" s="22"/>
      <c r="I706" s="22"/>
      <c r="J706" s="22"/>
    </row>
    <row r="707" spans="1:10" ht="23.25">
      <c r="A707" s="22" t="s">
        <v>480</v>
      </c>
      <c r="B707" s="22"/>
      <c r="C707" s="22"/>
      <c r="D707" s="22"/>
      <c r="E707" s="22"/>
      <c r="F707" s="22"/>
      <c r="G707" s="22"/>
      <c r="H707" s="22"/>
      <c r="I707" s="22"/>
      <c r="J707" s="22"/>
    </row>
    <row r="708" spans="1:10" ht="23.25">
      <c r="A708" s="22" t="s">
        <v>481</v>
      </c>
      <c r="B708" s="22"/>
      <c r="C708" s="22"/>
      <c r="D708" s="22"/>
      <c r="E708" s="22"/>
      <c r="F708" s="22"/>
      <c r="G708" s="22"/>
      <c r="H708" s="22"/>
      <c r="I708" s="22"/>
      <c r="J708" s="22"/>
    </row>
    <row r="709" spans="1:10" ht="23.25">
      <c r="A709" s="47" t="s">
        <v>918</v>
      </c>
      <c r="B709" s="47"/>
      <c r="C709" s="47"/>
      <c r="D709" s="47"/>
      <c r="E709" s="47"/>
      <c r="F709" s="47"/>
      <c r="G709" s="47"/>
      <c r="H709" s="47"/>
      <c r="I709" s="47"/>
      <c r="J709" s="22"/>
    </row>
    <row r="710" spans="1:10" ht="23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</row>
    <row r="711" spans="1:10" ht="23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</row>
    <row r="712" spans="1:10" ht="23.25">
      <c r="A712" s="22"/>
      <c r="B712" s="22"/>
      <c r="C712" s="211" t="s">
        <v>743</v>
      </c>
      <c r="D712" s="211"/>
      <c r="E712" s="211"/>
      <c r="F712" s="211"/>
      <c r="G712" s="211"/>
      <c r="H712" s="211"/>
      <c r="I712" s="22"/>
      <c r="J712" s="22"/>
    </row>
    <row r="713" spans="1:10" ht="23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</row>
    <row r="714" spans="1:10" ht="23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</row>
    <row r="715" spans="1:10" ht="23.25">
      <c r="A715" s="22"/>
      <c r="B715" s="22"/>
      <c r="C715" s="22"/>
      <c r="D715" s="22"/>
      <c r="E715" s="22"/>
      <c r="F715" s="22"/>
      <c r="G715" s="22"/>
      <c r="H715" s="22"/>
      <c r="I715" s="22"/>
      <c r="J715" s="22" t="s">
        <v>236</v>
      </c>
    </row>
    <row r="716" spans="1:10" ht="23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</row>
    <row r="717" spans="1:10" ht="23.25">
      <c r="A717" s="22"/>
      <c r="B717" s="22"/>
      <c r="C717" s="22"/>
      <c r="D717" s="22"/>
      <c r="E717" s="47" t="s">
        <v>262</v>
      </c>
      <c r="F717" s="47"/>
      <c r="G717" s="47"/>
      <c r="H717" s="22"/>
      <c r="I717" s="22"/>
      <c r="J717" s="22"/>
    </row>
    <row r="718" spans="1:12" ht="23.25">
      <c r="A718" s="47" t="s">
        <v>263</v>
      </c>
      <c r="B718" s="47"/>
      <c r="C718" s="47"/>
      <c r="D718" s="47"/>
      <c r="E718" s="47"/>
      <c r="F718" s="22"/>
      <c r="G718" s="22"/>
      <c r="H718" s="49" t="s">
        <v>13</v>
      </c>
      <c r="I718" s="99">
        <f>I719+I736</f>
        <v>761000</v>
      </c>
      <c r="J718" s="49" t="s">
        <v>11</v>
      </c>
      <c r="L718" s="5">
        <f>I718+I770</f>
        <v>841000</v>
      </c>
    </row>
    <row r="719" spans="1:10" ht="23.25">
      <c r="A719" s="47" t="s">
        <v>60</v>
      </c>
      <c r="B719" s="47"/>
      <c r="C719" s="47"/>
      <c r="D719" s="47"/>
      <c r="E719" s="47"/>
      <c r="F719" s="22"/>
      <c r="G719" s="22"/>
      <c r="H719" s="49" t="s">
        <v>13</v>
      </c>
      <c r="I719" s="99">
        <f>I720</f>
        <v>619500</v>
      </c>
      <c r="J719" s="49" t="s">
        <v>11</v>
      </c>
    </row>
    <row r="720" spans="1:10" ht="23.25">
      <c r="A720" s="47" t="s">
        <v>292</v>
      </c>
      <c r="B720" s="47"/>
      <c r="C720" s="47"/>
      <c r="D720" s="47"/>
      <c r="E720" s="47"/>
      <c r="F720" s="22"/>
      <c r="G720" s="22"/>
      <c r="H720" s="49" t="s">
        <v>13</v>
      </c>
      <c r="I720" s="99">
        <f>I721+I725+I729+I732</f>
        <v>619500</v>
      </c>
      <c r="J720" s="49" t="s">
        <v>11</v>
      </c>
    </row>
    <row r="721" spans="1:10" ht="23.25">
      <c r="A721" s="47" t="s">
        <v>233</v>
      </c>
      <c r="B721" s="47"/>
      <c r="C721" s="47"/>
      <c r="D721" s="47"/>
      <c r="E721" s="47"/>
      <c r="F721" s="47"/>
      <c r="G721" s="47"/>
      <c r="H721" s="49" t="s">
        <v>225</v>
      </c>
      <c r="I721" s="99">
        <v>430080</v>
      </c>
      <c r="J721" s="49" t="s">
        <v>11</v>
      </c>
    </row>
    <row r="722" spans="1:10" ht="23.25">
      <c r="A722" s="22" t="s">
        <v>482</v>
      </c>
      <c r="B722" s="22"/>
      <c r="C722" s="22"/>
      <c r="D722" s="22"/>
      <c r="E722" s="22"/>
      <c r="F722" s="22"/>
      <c r="G722" s="22"/>
      <c r="H722" s="22"/>
      <c r="I722" s="22"/>
      <c r="J722" s="22"/>
    </row>
    <row r="723" spans="1:10" ht="23.25">
      <c r="A723" s="22" t="s">
        <v>483</v>
      </c>
      <c r="B723" s="22"/>
      <c r="C723" s="22"/>
      <c r="D723" s="22"/>
      <c r="E723" s="22"/>
      <c r="F723" s="22"/>
      <c r="G723" s="22"/>
      <c r="H723" s="22"/>
      <c r="I723" s="22"/>
      <c r="J723" s="22"/>
    </row>
    <row r="724" spans="1:10" ht="23.25">
      <c r="A724" s="47" t="s">
        <v>881</v>
      </c>
      <c r="B724" s="47"/>
      <c r="C724" s="47"/>
      <c r="D724" s="47"/>
      <c r="E724" s="47"/>
      <c r="F724" s="47"/>
      <c r="G724" s="47"/>
      <c r="H724" s="47"/>
      <c r="I724" s="22"/>
      <c r="J724" s="22"/>
    </row>
    <row r="725" spans="1:10" ht="23.25">
      <c r="A725" s="47" t="s">
        <v>484</v>
      </c>
      <c r="B725" s="47"/>
      <c r="C725" s="47"/>
      <c r="D725" s="47"/>
      <c r="E725" s="47"/>
      <c r="F725" s="47"/>
      <c r="G725" s="47"/>
      <c r="H725" s="49" t="s">
        <v>225</v>
      </c>
      <c r="I725" s="99">
        <v>42000</v>
      </c>
      <c r="J725" s="49" t="s">
        <v>11</v>
      </c>
    </row>
    <row r="726" spans="1:10" ht="23.25">
      <c r="A726" s="22" t="s">
        <v>381</v>
      </c>
      <c r="B726" s="22"/>
      <c r="C726" s="22"/>
      <c r="D726" s="22"/>
      <c r="E726" s="22"/>
      <c r="F726" s="22"/>
      <c r="G726" s="22"/>
      <c r="H726" s="22"/>
      <c r="I726" s="22"/>
      <c r="J726" s="22"/>
    </row>
    <row r="727" spans="1:10" ht="23.25">
      <c r="A727" s="22" t="s">
        <v>382</v>
      </c>
      <c r="B727" s="22"/>
      <c r="C727" s="22"/>
      <c r="D727" s="22"/>
      <c r="E727" s="22"/>
      <c r="F727" s="22"/>
      <c r="G727" s="22"/>
      <c r="H727" s="22"/>
      <c r="I727" s="22"/>
      <c r="J727" s="22"/>
    </row>
    <row r="728" spans="1:10" ht="23.25">
      <c r="A728" s="47" t="s">
        <v>882</v>
      </c>
      <c r="B728" s="47"/>
      <c r="C728" s="47"/>
      <c r="D728" s="47"/>
      <c r="E728" s="47"/>
      <c r="F728" s="47"/>
      <c r="G728" s="47"/>
      <c r="H728" s="47"/>
      <c r="I728" s="22"/>
      <c r="J728" s="22"/>
    </row>
    <row r="729" spans="1:10" ht="23.25">
      <c r="A729" s="47" t="s">
        <v>485</v>
      </c>
      <c r="B729" s="47"/>
      <c r="C729" s="47"/>
      <c r="D729" s="47"/>
      <c r="E729" s="47"/>
      <c r="F729" s="47"/>
      <c r="G729" s="47"/>
      <c r="H729" s="49" t="s">
        <v>225</v>
      </c>
      <c r="I729" s="99">
        <v>146400</v>
      </c>
      <c r="J729" s="49" t="s">
        <v>11</v>
      </c>
    </row>
    <row r="730" spans="1:10" ht="23.25">
      <c r="A730" s="22" t="s">
        <v>486</v>
      </c>
      <c r="B730" s="22"/>
      <c r="C730" s="22"/>
      <c r="D730" s="22"/>
      <c r="E730" s="22"/>
      <c r="F730" s="22"/>
      <c r="G730" s="22"/>
      <c r="H730" s="22"/>
      <c r="I730" s="22"/>
      <c r="J730" s="22"/>
    </row>
    <row r="731" spans="1:10" ht="23.25">
      <c r="A731" s="47" t="s">
        <v>882</v>
      </c>
      <c r="B731" s="47"/>
      <c r="C731" s="47"/>
      <c r="D731" s="47"/>
      <c r="E731" s="47"/>
      <c r="F731" s="47"/>
      <c r="G731" s="47"/>
      <c r="H731" s="47"/>
      <c r="I731" s="22"/>
      <c r="J731" s="22"/>
    </row>
    <row r="732" spans="1:10" ht="23.25">
      <c r="A732" s="47" t="s">
        <v>240</v>
      </c>
      <c r="B732" s="47"/>
      <c r="C732" s="47"/>
      <c r="D732" s="47"/>
      <c r="E732" s="47"/>
      <c r="F732" s="47"/>
      <c r="G732" s="47"/>
      <c r="H732" s="49" t="s">
        <v>225</v>
      </c>
      <c r="I732" s="99">
        <v>1020</v>
      </c>
      <c r="J732" s="49" t="s">
        <v>11</v>
      </c>
    </row>
    <row r="733" spans="1:10" ht="23.25">
      <c r="A733" s="22" t="s">
        <v>387</v>
      </c>
      <c r="B733" s="22"/>
      <c r="C733" s="22"/>
      <c r="D733" s="22"/>
      <c r="E733" s="22"/>
      <c r="F733" s="22"/>
      <c r="G733" s="22"/>
      <c r="H733" s="22"/>
      <c r="I733" s="22"/>
      <c r="J733" s="22"/>
    </row>
    <row r="734" spans="1:10" ht="23.25">
      <c r="A734" s="22" t="s">
        <v>388</v>
      </c>
      <c r="B734" s="22"/>
      <c r="C734" s="22"/>
      <c r="D734" s="22"/>
      <c r="E734" s="22"/>
      <c r="F734" s="22"/>
      <c r="G734" s="22"/>
      <c r="H734" s="22"/>
      <c r="I734" s="22"/>
      <c r="J734" s="22"/>
    </row>
    <row r="735" spans="1:8" ht="23.25">
      <c r="A735" s="47" t="s">
        <v>883</v>
      </c>
      <c r="B735" s="47"/>
      <c r="C735" s="47"/>
      <c r="D735" s="47"/>
      <c r="E735" s="47"/>
      <c r="F735" s="47"/>
      <c r="G735" s="47"/>
      <c r="H735" s="47"/>
    </row>
    <row r="736" spans="1:10" ht="23.25">
      <c r="A736" s="47" t="s">
        <v>63</v>
      </c>
      <c r="B736" s="47"/>
      <c r="C736" s="47"/>
      <c r="D736" s="22"/>
      <c r="E736" s="22"/>
      <c r="F736" s="22"/>
      <c r="G736" s="22"/>
      <c r="H736" s="49" t="s">
        <v>13</v>
      </c>
      <c r="I736" s="99">
        <f>I737+I760</f>
        <v>141500</v>
      </c>
      <c r="J736" s="49" t="s">
        <v>11</v>
      </c>
    </row>
    <row r="737" spans="1:10" ht="23.25">
      <c r="A737" s="47" t="s">
        <v>32</v>
      </c>
      <c r="B737" s="47"/>
      <c r="C737" s="47"/>
      <c r="D737" s="22"/>
      <c r="E737" s="22"/>
      <c r="F737" s="22"/>
      <c r="G737" s="22"/>
      <c r="H737" s="49" t="s">
        <v>13</v>
      </c>
      <c r="I737" s="99">
        <f>I738+I742+I756</f>
        <v>136000</v>
      </c>
      <c r="J737" s="49" t="s">
        <v>11</v>
      </c>
    </row>
    <row r="738" spans="1:10" ht="23.25">
      <c r="A738" s="47" t="s">
        <v>241</v>
      </c>
      <c r="B738" s="47"/>
      <c r="C738" s="22"/>
      <c r="D738" s="22"/>
      <c r="E738" s="22"/>
      <c r="F738" s="22"/>
      <c r="G738" s="22"/>
      <c r="H738" s="47" t="s">
        <v>950</v>
      </c>
      <c r="I738" s="99">
        <f>I739</f>
        <v>76000</v>
      </c>
      <c r="J738" s="22" t="s">
        <v>954</v>
      </c>
    </row>
    <row r="739" spans="1:10" ht="23.25">
      <c r="A739" s="47" t="s">
        <v>487</v>
      </c>
      <c r="B739" s="47"/>
      <c r="C739" s="47"/>
      <c r="D739" s="47"/>
      <c r="E739" s="47"/>
      <c r="F739" s="47"/>
      <c r="G739" s="47"/>
      <c r="H739" s="49" t="s">
        <v>225</v>
      </c>
      <c r="I739" s="99">
        <v>76000</v>
      </c>
      <c r="J739" s="49" t="s">
        <v>11</v>
      </c>
    </row>
    <row r="740" spans="1:10" ht="23.25">
      <c r="A740" s="22" t="s">
        <v>488</v>
      </c>
      <c r="B740" s="22"/>
      <c r="C740" s="22"/>
      <c r="D740" s="22"/>
      <c r="E740" s="22"/>
      <c r="F740" s="22"/>
      <c r="G740" s="22"/>
      <c r="H740" s="22"/>
      <c r="I740" s="22"/>
      <c r="J740" s="22"/>
    </row>
    <row r="741" spans="1:10" ht="23.25">
      <c r="A741" s="47" t="s">
        <v>884</v>
      </c>
      <c r="B741" s="47"/>
      <c r="C741" s="47"/>
      <c r="D741" s="47"/>
      <c r="E741" s="47"/>
      <c r="F741" s="47"/>
      <c r="G741" s="47"/>
      <c r="H741" s="47"/>
      <c r="I741" s="22"/>
      <c r="J741" s="22"/>
    </row>
    <row r="742" spans="1:10" ht="23.25">
      <c r="A742" s="47" t="s">
        <v>24</v>
      </c>
      <c r="B742" s="22"/>
      <c r="C742" s="22"/>
      <c r="D742" s="22"/>
      <c r="E742" s="22"/>
      <c r="F742" s="22"/>
      <c r="G742" s="22"/>
      <c r="H742" s="47" t="s">
        <v>950</v>
      </c>
      <c r="I742" s="99">
        <f>I743+I751</f>
        <v>50000</v>
      </c>
      <c r="J742" s="22" t="s">
        <v>947</v>
      </c>
    </row>
    <row r="743" spans="1:10" ht="23.25">
      <c r="A743" s="47" t="s">
        <v>489</v>
      </c>
      <c r="B743" s="47"/>
      <c r="C743" s="47"/>
      <c r="D743" s="47"/>
      <c r="E743" s="47"/>
      <c r="F743" s="47"/>
      <c r="G743" s="47"/>
      <c r="H743" s="49" t="s">
        <v>225</v>
      </c>
      <c r="I743" s="99">
        <v>25000</v>
      </c>
      <c r="J743" s="49" t="s">
        <v>11</v>
      </c>
    </row>
    <row r="744" spans="1:10" ht="23.25">
      <c r="A744" s="22" t="s">
        <v>466</v>
      </c>
      <c r="B744" s="22"/>
      <c r="C744" s="22"/>
      <c r="D744" s="22"/>
      <c r="E744" s="22"/>
      <c r="F744" s="22"/>
      <c r="G744" s="22"/>
      <c r="H744" s="22"/>
      <c r="I744" s="22"/>
      <c r="J744" s="22"/>
    </row>
    <row r="745" spans="1:10" ht="23.25">
      <c r="A745" s="47" t="s">
        <v>885</v>
      </c>
      <c r="B745" s="47"/>
      <c r="C745" s="47"/>
      <c r="D745" s="47"/>
      <c r="E745" s="47"/>
      <c r="F745" s="47"/>
      <c r="G745" s="47"/>
      <c r="H745" s="47"/>
      <c r="I745" s="22"/>
      <c r="J745" s="22"/>
    </row>
    <row r="746" spans="1:10" ht="23.25">
      <c r="A746" s="47"/>
      <c r="B746" s="47"/>
      <c r="C746" s="47"/>
      <c r="D746" s="47"/>
      <c r="E746" s="47"/>
      <c r="F746" s="47"/>
      <c r="G746" s="47"/>
      <c r="H746" s="47"/>
      <c r="I746" s="22"/>
      <c r="J746" s="22"/>
    </row>
    <row r="747" spans="1:10" ht="23.25">
      <c r="A747" s="47"/>
      <c r="B747" s="47"/>
      <c r="C747" s="47"/>
      <c r="D747" s="47"/>
      <c r="E747" s="47"/>
      <c r="F747" s="47"/>
      <c r="G747" s="47"/>
      <c r="H747" s="47"/>
      <c r="I747" s="22"/>
      <c r="J747" s="22"/>
    </row>
    <row r="748" spans="1:10" ht="23.25">
      <c r="A748" s="47"/>
      <c r="B748" s="47"/>
      <c r="C748" s="47"/>
      <c r="D748" s="47"/>
      <c r="E748" s="47"/>
      <c r="F748" s="47"/>
      <c r="G748" s="47"/>
      <c r="H748" s="47"/>
      <c r="I748" s="22"/>
      <c r="J748" s="22"/>
    </row>
    <row r="749" spans="1:10" ht="23.25">
      <c r="A749" s="47"/>
      <c r="B749" s="47"/>
      <c r="C749" s="47"/>
      <c r="D749" s="47"/>
      <c r="E749" s="47"/>
      <c r="F749" s="47"/>
      <c r="G749" s="47"/>
      <c r="H749" s="47"/>
      <c r="I749" s="22"/>
      <c r="J749" s="22" t="s">
        <v>237</v>
      </c>
    </row>
    <row r="750" spans="1:10" ht="23.25">
      <c r="A750" s="47"/>
      <c r="B750" s="47"/>
      <c r="C750" s="47"/>
      <c r="D750" s="47"/>
      <c r="E750" s="47"/>
      <c r="F750" s="47"/>
      <c r="G750" s="47"/>
      <c r="H750" s="47"/>
      <c r="I750" s="22"/>
      <c r="J750" s="22"/>
    </row>
    <row r="751" spans="1:10" ht="23.25">
      <c r="A751" s="47" t="s">
        <v>639</v>
      </c>
      <c r="B751" s="47"/>
      <c r="C751" s="47"/>
      <c r="D751" s="47"/>
      <c r="E751" s="47"/>
      <c r="F751" s="47"/>
      <c r="G751" s="47"/>
      <c r="H751" s="49" t="s">
        <v>225</v>
      </c>
      <c r="I751" s="99">
        <v>25000</v>
      </c>
      <c r="J751" s="49" t="s">
        <v>11</v>
      </c>
    </row>
    <row r="752" spans="1:10" ht="23.25">
      <c r="A752" s="22" t="s">
        <v>744</v>
      </c>
      <c r="B752" s="22"/>
      <c r="C752" s="22"/>
      <c r="D752" s="22"/>
      <c r="E752" s="22"/>
      <c r="F752" s="22"/>
      <c r="G752" s="22"/>
      <c r="H752" s="22"/>
      <c r="I752" s="22"/>
      <c r="J752" s="22"/>
    </row>
    <row r="753" spans="1:10" ht="23.25">
      <c r="A753" s="22" t="s">
        <v>490</v>
      </c>
      <c r="B753" s="22"/>
      <c r="C753" s="22"/>
      <c r="D753" s="22"/>
      <c r="E753" s="22"/>
      <c r="F753" s="22"/>
      <c r="G753" s="22"/>
      <c r="H753" s="22"/>
      <c r="I753" s="22"/>
      <c r="J753" s="22"/>
    </row>
    <row r="754" spans="1:10" ht="23.25">
      <c r="A754" s="22" t="s">
        <v>491</v>
      </c>
      <c r="B754" s="22"/>
      <c r="C754" s="22"/>
      <c r="D754" s="22"/>
      <c r="E754" s="22"/>
      <c r="F754" s="22"/>
      <c r="G754" s="22"/>
      <c r="H754" s="22"/>
      <c r="I754" s="22"/>
      <c r="J754" s="22"/>
    </row>
    <row r="755" spans="1:10" ht="23.25">
      <c r="A755" s="47" t="s">
        <v>886</v>
      </c>
      <c r="B755" s="47"/>
      <c r="C755" s="47"/>
      <c r="D755" s="47"/>
      <c r="E755" s="47"/>
      <c r="F755" s="47"/>
      <c r="G755" s="47"/>
      <c r="H755" s="47"/>
      <c r="I755" s="22"/>
      <c r="J755" s="22"/>
    </row>
    <row r="756" spans="1:10" ht="23.25">
      <c r="A756" s="47" t="s">
        <v>492</v>
      </c>
      <c r="B756" s="22"/>
      <c r="C756" s="22"/>
      <c r="D756" s="22"/>
      <c r="E756" s="22"/>
      <c r="F756" s="22"/>
      <c r="G756" s="22"/>
      <c r="H756" s="22" t="s">
        <v>955</v>
      </c>
      <c r="I756" s="99">
        <f>I757</f>
        <v>10000</v>
      </c>
      <c r="J756" s="22" t="s">
        <v>954</v>
      </c>
    </row>
    <row r="757" spans="1:10" ht="23.25">
      <c r="A757" s="47" t="s">
        <v>246</v>
      </c>
      <c r="B757" s="47"/>
      <c r="C757" s="47"/>
      <c r="D757" s="47"/>
      <c r="E757" s="47"/>
      <c r="F757" s="47"/>
      <c r="G757" s="47"/>
      <c r="H757" s="49" t="s">
        <v>225</v>
      </c>
      <c r="I757" s="99">
        <v>10000</v>
      </c>
      <c r="J757" s="49" t="s">
        <v>11</v>
      </c>
    </row>
    <row r="758" spans="1:10" ht="23.25">
      <c r="A758" s="22" t="s">
        <v>493</v>
      </c>
      <c r="B758" s="22"/>
      <c r="C758" s="22"/>
      <c r="D758" s="22"/>
      <c r="E758" s="22"/>
      <c r="F758" s="22"/>
      <c r="G758" s="22"/>
      <c r="H758" s="22"/>
      <c r="I758" s="22"/>
      <c r="J758" s="22"/>
    </row>
    <row r="759" spans="1:10" ht="23.25">
      <c r="A759" s="47" t="s">
        <v>887</v>
      </c>
      <c r="B759" s="47"/>
      <c r="C759" s="47"/>
      <c r="D759" s="47"/>
      <c r="E759" s="47"/>
      <c r="F759" s="47"/>
      <c r="G759" s="47"/>
      <c r="H759" s="47"/>
      <c r="I759" s="22"/>
      <c r="J759" s="22"/>
    </row>
    <row r="760" spans="1:10" ht="23.25">
      <c r="A760" s="47" t="s">
        <v>66</v>
      </c>
      <c r="B760" s="47"/>
      <c r="C760" s="47"/>
      <c r="D760" s="47"/>
      <c r="E760" s="22"/>
      <c r="F760" s="22"/>
      <c r="G760" s="22"/>
      <c r="H760" s="49" t="s">
        <v>13</v>
      </c>
      <c r="I760" s="99">
        <f>I761</f>
        <v>5500</v>
      </c>
      <c r="J760" s="49" t="s">
        <v>11</v>
      </c>
    </row>
    <row r="761" spans="1:10" ht="23.25">
      <c r="A761" s="47" t="s">
        <v>371</v>
      </c>
      <c r="B761" s="47"/>
      <c r="C761" s="47"/>
      <c r="D761" s="47"/>
      <c r="E761" s="22"/>
      <c r="F761" s="22"/>
      <c r="G761" s="22"/>
      <c r="H761" s="49" t="s">
        <v>13</v>
      </c>
      <c r="I761" s="99">
        <f>I763</f>
        <v>5500</v>
      </c>
      <c r="J761" s="49" t="s">
        <v>11</v>
      </c>
    </row>
    <row r="762" spans="1:10" ht="23.25">
      <c r="A762" s="47" t="s">
        <v>267</v>
      </c>
      <c r="B762" s="47"/>
      <c r="C762" s="22"/>
      <c r="D762" s="22"/>
      <c r="E762" s="22"/>
      <c r="F762" s="22"/>
      <c r="G762" s="22"/>
      <c r="H762" s="22"/>
      <c r="I762" s="22"/>
      <c r="J762" s="22"/>
    </row>
    <row r="763" spans="1:10" ht="23.25">
      <c r="A763" s="47" t="s">
        <v>737</v>
      </c>
      <c r="B763" s="47"/>
      <c r="C763" s="22"/>
      <c r="D763" s="22"/>
      <c r="E763" s="22"/>
      <c r="F763" s="22"/>
      <c r="G763" s="22"/>
      <c r="H763" s="49" t="s">
        <v>225</v>
      </c>
      <c r="I763" s="99">
        <v>5500</v>
      </c>
      <c r="J763" s="49" t="s">
        <v>11</v>
      </c>
    </row>
    <row r="764" spans="1:10" ht="23.25">
      <c r="A764" s="47" t="s">
        <v>684</v>
      </c>
      <c r="H764" s="22"/>
      <c r="I764" s="22"/>
      <c r="J764" s="22"/>
    </row>
    <row r="765" spans="1:10" ht="23.25">
      <c r="A765" s="22" t="s">
        <v>685</v>
      </c>
      <c r="B765" s="22"/>
      <c r="C765" s="22"/>
      <c r="D765" s="22"/>
      <c r="E765" s="22"/>
      <c r="F765" s="22"/>
      <c r="G765" s="22"/>
      <c r="H765" s="22"/>
      <c r="I765" s="22"/>
      <c r="J765" s="22"/>
    </row>
    <row r="766" spans="1:10" ht="23.25">
      <c r="A766" s="47" t="s">
        <v>880</v>
      </c>
      <c r="B766" s="47"/>
      <c r="C766" s="47"/>
      <c r="D766" s="47"/>
      <c r="E766" s="47"/>
      <c r="F766" s="47"/>
      <c r="G766" s="47"/>
      <c r="H766" s="22"/>
      <c r="I766" s="22"/>
      <c r="J766" s="22"/>
    </row>
    <row r="767" spans="1:10" ht="23.25">
      <c r="A767" s="47"/>
      <c r="B767" s="47"/>
      <c r="C767" s="36"/>
      <c r="D767" s="36"/>
      <c r="E767" s="36"/>
      <c r="F767" s="36"/>
      <c r="G767" s="36"/>
      <c r="H767" s="36"/>
      <c r="I767" s="22"/>
      <c r="J767" s="22"/>
    </row>
    <row r="768" spans="1:10" ht="23.25">
      <c r="A768" s="47"/>
      <c r="B768" s="47"/>
      <c r="C768" s="211" t="s">
        <v>707</v>
      </c>
      <c r="D768" s="211"/>
      <c r="E768" s="211"/>
      <c r="F768" s="211"/>
      <c r="G768" s="211"/>
      <c r="H768" s="211"/>
      <c r="I768" s="22"/>
      <c r="J768" s="22"/>
    </row>
    <row r="769" spans="1:10" ht="23.25">
      <c r="A769" s="47"/>
      <c r="B769" s="47"/>
      <c r="C769" s="36"/>
      <c r="D769" s="36"/>
      <c r="E769" s="36"/>
      <c r="F769" s="36"/>
      <c r="G769" s="36"/>
      <c r="H769" s="36"/>
      <c r="I769" s="22"/>
      <c r="J769" s="22"/>
    </row>
    <row r="770" spans="1:10" ht="23.25">
      <c r="A770" s="47" t="s">
        <v>494</v>
      </c>
      <c r="B770" s="47"/>
      <c r="C770" s="47"/>
      <c r="D770" s="47"/>
      <c r="E770" s="22"/>
      <c r="F770" s="22"/>
      <c r="G770" s="22"/>
      <c r="H770" s="49" t="s">
        <v>13</v>
      </c>
      <c r="I770" s="99">
        <f>I771</f>
        <v>80000</v>
      </c>
      <c r="J770" s="49" t="s">
        <v>11</v>
      </c>
    </row>
    <row r="771" spans="1:10" ht="23.25">
      <c r="A771" s="47" t="s">
        <v>63</v>
      </c>
      <c r="B771" s="47"/>
      <c r="C771" s="47"/>
      <c r="D771" s="47"/>
      <c r="E771" s="22"/>
      <c r="F771" s="22"/>
      <c r="G771" s="22"/>
      <c r="H771" s="49" t="s">
        <v>13</v>
      </c>
      <c r="I771" s="99">
        <f>I772</f>
        <v>80000</v>
      </c>
      <c r="J771" s="49" t="s">
        <v>11</v>
      </c>
    </row>
    <row r="772" spans="1:10" ht="23.25">
      <c r="A772" s="47" t="s">
        <v>32</v>
      </c>
      <c r="B772" s="47"/>
      <c r="C772" s="47"/>
      <c r="D772" s="47"/>
      <c r="E772" s="22"/>
      <c r="F772" s="22"/>
      <c r="G772" s="22"/>
      <c r="H772" s="49" t="s">
        <v>13</v>
      </c>
      <c r="I772" s="99">
        <f>I774</f>
        <v>80000</v>
      </c>
      <c r="J772" s="49" t="s">
        <v>11</v>
      </c>
    </row>
    <row r="773" spans="1:10" ht="23.25">
      <c r="A773" s="47" t="s">
        <v>24</v>
      </c>
      <c r="B773" s="22"/>
      <c r="C773" s="22"/>
      <c r="D773" s="22"/>
      <c r="E773" s="22"/>
      <c r="F773" s="22"/>
      <c r="G773" s="22"/>
      <c r="H773" s="22" t="s">
        <v>955</v>
      </c>
      <c r="I773" s="99">
        <f>I774</f>
        <v>80000</v>
      </c>
      <c r="J773" s="22" t="s">
        <v>954</v>
      </c>
    </row>
    <row r="774" spans="1:10" ht="23.25">
      <c r="A774" s="47" t="s">
        <v>639</v>
      </c>
      <c r="B774" s="47"/>
      <c r="C774" s="47"/>
      <c r="D774" s="47"/>
      <c r="E774" s="47"/>
      <c r="F774" s="47"/>
      <c r="G774" s="47"/>
      <c r="H774" s="49" t="s">
        <v>225</v>
      </c>
      <c r="I774" s="99">
        <v>80000</v>
      </c>
      <c r="J774" s="49" t="s">
        <v>11</v>
      </c>
    </row>
    <row r="775" spans="1:10" ht="23.25">
      <c r="A775" s="22" t="s">
        <v>640</v>
      </c>
      <c r="B775" s="22"/>
      <c r="C775" s="22"/>
      <c r="D775" s="22"/>
      <c r="E775" s="22"/>
      <c r="F775" s="22"/>
      <c r="G775" s="22"/>
      <c r="H775" s="22"/>
      <c r="I775" s="22"/>
      <c r="J775" s="22"/>
    </row>
    <row r="776" spans="1:10" ht="23.25">
      <c r="A776" s="22" t="s">
        <v>495</v>
      </c>
      <c r="B776" s="22"/>
      <c r="C776" s="22"/>
      <c r="D776" s="22"/>
      <c r="E776" s="22"/>
      <c r="F776" s="22"/>
      <c r="G776" s="22"/>
      <c r="H776" s="22"/>
      <c r="I776" s="22"/>
      <c r="J776" s="22"/>
    </row>
    <row r="777" spans="1:10" ht="23.25">
      <c r="A777" s="22" t="s">
        <v>496</v>
      </c>
      <c r="B777" s="22"/>
      <c r="C777" s="22"/>
      <c r="D777" s="22"/>
      <c r="E777" s="22"/>
      <c r="F777" s="22"/>
      <c r="G777" s="22"/>
      <c r="H777" s="22"/>
      <c r="I777" s="22"/>
      <c r="J777" s="22"/>
    </row>
    <row r="778" spans="1:10" ht="23.25">
      <c r="A778" s="47" t="s">
        <v>938</v>
      </c>
      <c r="B778" s="47"/>
      <c r="C778" s="47"/>
      <c r="D778" s="47"/>
      <c r="E778" s="47"/>
      <c r="F778" s="47"/>
      <c r="G778" s="47"/>
      <c r="H778" s="47"/>
      <c r="I778" s="22"/>
      <c r="J778" s="22"/>
    </row>
    <row r="779" spans="1:10" ht="23.25">
      <c r="A779" s="47"/>
      <c r="B779" s="47"/>
      <c r="C779" s="36"/>
      <c r="D779" s="36"/>
      <c r="E779" s="36"/>
      <c r="F779" s="36"/>
      <c r="G779" s="36"/>
      <c r="H779" s="36"/>
      <c r="I779" s="22"/>
      <c r="J779" s="22"/>
    </row>
    <row r="780" spans="1:10" ht="23.25">
      <c r="A780" s="47"/>
      <c r="B780" s="47"/>
      <c r="C780" s="211" t="s">
        <v>707</v>
      </c>
      <c r="D780" s="211"/>
      <c r="E780" s="211"/>
      <c r="F780" s="211"/>
      <c r="G780" s="211"/>
      <c r="H780" s="211"/>
      <c r="I780" s="22"/>
      <c r="J780" s="22"/>
    </row>
    <row r="781" spans="1:10" ht="23.25">
      <c r="A781" s="47"/>
      <c r="B781" s="47"/>
      <c r="C781" s="36"/>
      <c r="D781" s="36"/>
      <c r="E781" s="36"/>
      <c r="F781" s="36"/>
      <c r="G781" s="36"/>
      <c r="H781" s="36"/>
      <c r="I781" s="22"/>
      <c r="J781" s="22"/>
    </row>
    <row r="782" spans="1:10" ht="23.25">
      <c r="A782" s="47"/>
      <c r="B782" s="47"/>
      <c r="C782" s="36"/>
      <c r="D782" s="36"/>
      <c r="E782" s="36"/>
      <c r="F782" s="36"/>
      <c r="G782" s="36"/>
      <c r="H782" s="36"/>
      <c r="I782" s="22"/>
      <c r="J782" s="22"/>
    </row>
    <row r="783" spans="1:10" ht="23.25">
      <c r="A783" s="47"/>
      <c r="B783" s="47"/>
      <c r="C783" s="36"/>
      <c r="D783" s="36"/>
      <c r="E783" s="36"/>
      <c r="F783" s="36"/>
      <c r="G783" s="36"/>
      <c r="H783" s="36"/>
      <c r="I783" s="22"/>
      <c r="J783" s="22" t="s">
        <v>829</v>
      </c>
    </row>
    <row r="784" spans="1:10" ht="23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</row>
    <row r="785" spans="1:10" ht="23.25">
      <c r="A785" s="22"/>
      <c r="B785" s="22"/>
      <c r="C785" s="22"/>
      <c r="D785" s="22"/>
      <c r="E785" s="47" t="s">
        <v>264</v>
      </c>
      <c r="F785" s="47"/>
      <c r="G785" s="47"/>
      <c r="H785" s="22"/>
      <c r="I785" s="22"/>
      <c r="J785" s="22"/>
    </row>
    <row r="786" spans="1:12" ht="23.25">
      <c r="A786" s="47" t="s">
        <v>265</v>
      </c>
      <c r="B786" s="47"/>
      <c r="C786" s="47"/>
      <c r="D786" s="47"/>
      <c r="E786" s="47"/>
      <c r="F786" s="22"/>
      <c r="G786" s="22"/>
      <c r="H786" s="49" t="s">
        <v>13</v>
      </c>
      <c r="I786" s="99">
        <f>I787+I809</f>
        <v>2439153</v>
      </c>
      <c r="J786" s="49" t="s">
        <v>11</v>
      </c>
      <c r="L786" s="5">
        <f>I786+I853+I887</f>
        <v>3200253</v>
      </c>
    </row>
    <row r="787" spans="1:10" ht="23.25">
      <c r="A787" s="47" t="s">
        <v>60</v>
      </c>
      <c r="B787" s="47"/>
      <c r="C787" s="47"/>
      <c r="D787" s="47"/>
      <c r="E787" s="47"/>
      <c r="F787" s="22"/>
      <c r="G787" s="22"/>
      <c r="H787" s="49" t="s">
        <v>13</v>
      </c>
      <c r="I787" s="99">
        <f>I788</f>
        <v>778080</v>
      </c>
      <c r="J787" s="49" t="s">
        <v>11</v>
      </c>
    </row>
    <row r="788" spans="1:10" ht="23.25">
      <c r="A788" s="47" t="s">
        <v>292</v>
      </c>
      <c r="B788" s="47"/>
      <c r="C788" s="47"/>
      <c r="D788" s="47"/>
      <c r="E788" s="47"/>
      <c r="F788" s="22"/>
      <c r="G788" s="22"/>
      <c r="H788" s="49" t="s">
        <v>13</v>
      </c>
      <c r="I788" s="99">
        <f>I789+I793+I797+I801+I805</f>
        <v>778080</v>
      </c>
      <c r="J788" s="49" t="s">
        <v>11</v>
      </c>
    </row>
    <row r="789" spans="1:10" ht="23.25">
      <c r="A789" s="47" t="s">
        <v>233</v>
      </c>
      <c r="B789" s="47"/>
      <c r="C789" s="47"/>
      <c r="D789" s="47"/>
      <c r="E789" s="47"/>
      <c r="F789" s="47"/>
      <c r="G789" s="47"/>
      <c r="H789" s="49" t="s">
        <v>225</v>
      </c>
      <c r="I789" s="99">
        <v>430200</v>
      </c>
      <c r="J789" s="49" t="s">
        <v>11</v>
      </c>
    </row>
    <row r="790" spans="1:10" ht="23.25">
      <c r="A790" s="22" t="s">
        <v>497</v>
      </c>
      <c r="B790" s="22"/>
      <c r="C790" s="22"/>
      <c r="D790" s="22"/>
      <c r="E790" s="22"/>
      <c r="F790" s="22"/>
      <c r="G790" s="22"/>
      <c r="H790" s="22"/>
      <c r="I790" s="22"/>
      <c r="J790" s="22"/>
    </row>
    <row r="791" spans="1:10" ht="23.25">
      <c r="A791" s="22" t="s">
        <v>498</v>
      </c>
      <c r="B791" s="22"/>
      <c r="C791" s="22"/>
      <c r="D791" s="22"/>
      <c r="E791" s="22"/>
      <c r="F791" s="22"/>
      <c r="G791" s="22"/>
      <c r="H791" s="22"/>
      <c r="I791" s="22"/>
      <c r="J791" s="22"/>
    </row>
    <row r="792" spans="1:10" ht="23.25">
      <c r="A792" s="47" t="s">
        <v>888</v>
      </c>
      <c r="B792" s="47"/>
      <c r="C792" s="47"/>
      <c r="D792" s="47"/>
      <c r="E792" s="47"/>
      <c r="F792" s="47"/>
      <c r="G792" s="47"/>
      <c r="H792" s="47"/>
      <c r="I792" s="22"/>
      <c r="J792" s="22"/>
    </row>
    <row r="793" spans="1:10" ht="23.25">
      <c r="A793" s="47" t="s">
        <v>464</v>
      </c>
      <c r="B793" s="47"/>
      <c r="C793" s="47"/>
      <c r="D793" s="47"/>
      <c r="E793" s="47"/>
      <c r="F793" s="47"/>
      <c r="G793" s="47"/>
      <c r="H793" s="49" t="s">
        <v>225</v>
      </c>
      <c r="I793" s="99">
        <v>16860</v>
      </c>
      <c r="J793" s="49" t="s">
        <v>11</v>
      </c>
    </row>
    <row r="794" spans="1:10" ht="23.25">
      <c r="A794" s="22" t="s">
        <v>735</v>
      </c>
      <c r="B794" s="22"/>
      <c r="C794" s="22"/>
      <c r="D794" s="22"/>
      <c r="E794" s="22"/>
      <c r="F794" s="22"/>
      <c r="G794" s="22"/>
      <c r="H794" s="22"/>
      <c r="I794" s="22"/>
      <c r="J794" s="22"/>
    </row>
    <row r="795" spans="1:10" ht="23.25">
      <c r="A795" s="22" t="s">
        <v>375</v>
      </c>
      <c r="B795" s="22"/>
      <c r="C795" s="22"/>
      <c r="D795" s="22"/>
      <c r="E795" s="22"/>
      <c r="F795" s="22"/>
      <c r="G795" s="22"/>
      <c r="H795" s="22"/>
      <c r="I795" s="22"/>
      <c r="J795" s="22"/>
    </row>
    <row r="796" spans="1:10" ht="23.25">
      <c r="A796" s="47" t="s">
        <v>888</v>
      </c>
      <c r="B796" s="47"/>
      <c r="C796" s="47"/>
      <c r="D796" s="47"/>
      <c r="E796" s="47"/>
      <c r="F796" s="47"/>
      <c r="G796" s="47"/>
      <c r="H796" s="47"/>
      <c r="I796" s="22"/>
      <c r="J796" s="22"/>
    </row>
    <row r="797" spans="1:10" ht="23.25">
      <c r="A797" s="47" t="s">
        <v>234</v>
      </c>
      <c r="B797" s="47"/>
      <c r="C797" s="47"/>
      <c r="D797" s="47"/>
      <c r="E797" s="47"/>
      <c r="F797" s="47"/>
      <c r="G797" s="47"/>
      <c r="H797" s="49" t="s">
        <v>225</v>
      </c>
      <c r="I797" s="99">
        <v>42000</v>
      </c>
      <c r="J797" s="49" t="s">
        <v>11</v>
      </c>
    </row>
    <row r="798" spans="1:10" ht="23.25">
      <c r="A798" s="22" t="s">
        <v>381</v>
      </c>
      <c r="B798" s="22"/>
      <c r="C798" s="22"/>
      <c r="D798" s="22"/>
      <c r="E798" s="22"/>
      <c r="F798" s="22"/>
      <c r="G798" s="22"/>
      <c r="H798" s="22"/>
      <c r="I798" s="22"/>
      <c r="J798" s="22"/>
    </row>
    <row r="799" spans="1:10" ht="23.25">
      <c r="A799" s="22" t="s">
        <v>382</v>
      </c>
      <c r="B799" s="22"/>
      <c r="C799" s="22"/>
      <c r="D799" s="22"/>
      <c r="E799" s="22"/>
      <c r="F799" s="22"/>
      <c r="G799" s="22"/>
      <c r="H799" s="22"/>
      <c r="I799" s="22"/>
      <c r="J799" s="22"/>
    </row>
    <row r="800" spans="1:10" ht="23.25">
      <c r="A800" s="47" t="s">
        <v>888</v>
      </c>
      <c r="B800" s="47"/>
      <c r="C800" s="47"/>
      <c r="D800" s="47"/>
      <c r="E800" s="47"/>
      <c r="F800" s="47"/>
      <c r="G800" s="47"/>
      <c r="H800" s="47"/>
      <c r="I800" s="22"/>
      <c r="J800" s="22"/>
    </row>
    <row r="801" spans="1:10" ht="23.25">
      <c r="A801" s="47" t="s">
        <v>499</v>
      </c>
      <c r="B801" s="47"/>
      <c r="C801" s="47"/>
      <c r="D801" s="47"/>
      <c r="E801" s="47"/>
      <c r="F801" s="47"/>
      <c r="G801" s="47"/>
      <c r="H801" s="49" t="s">
        <v>225</v>
      </c>
      <c r="I801" s="99">
        <v>262320</v>
      </c>
      <c r="J801" s="49" t="s">
        <v>11</v>
      </c>
    </row>
    <row r="802" spans="1:10" ht="23.25">
      <c r="A802" s="22" t="s">
        <v>500</v>
      </c>
      <c r="B802" s="22"/>
      <c r="C802" s="22"/>
      <c r="D802" s="22"/>
      <c r="E802" s="22"/>
      <c r="F802" s="22"/>
      <c r="G802" s="22"/>
      <c r="H802" s="22"/>
      <c r="I802" s="22"/>
      <c r="J802" s="22"/>
    </row>
    <row r="803" spans="1:10" ht="23.25">
      <c r="A803" s="22" t="s">
        <v>501</v>
      </c>
      <c r="B803" s="22"/>
      <c r="C803" s="22"/>
      <c r="D803" s="22"/>
      <c r="E803" s="22"/>
      <c r="F803" s="22"/>
      <c r="G803" s="22"/>
      <c r="H803" s="22"/>
      <c r="I803" s="22"/>
      <c r="J803" s="22"/>
    </row>
    <row r="804" spans="1:10" ht="23.25">
      <c r="A804" s="47" t="s">
        <v>889</v>
      </c>
      <c r="B804" s="47"/>
      <c r="C804" s="47"/>
      <c r="D804" s="47"/>
      <c r="E804" s="47"/>
      <c r="F804" s="47"/>
      <c r="G804" s="47"/>
      <c r="H804" s="47"/>
      <c r="I804" s="22"/>
      <c r="J804" s="22"/>
    </row>
    <row r="805" spans="1:10" ht="23.25">
      <c r="A805" s="47" t="s">
        <v>235</v>
      </c>
      <c r="B805" s="47"/>
      <c r="C805" s="47"/>
      <c r="D805" s="47"/>
      <c r="E805" s="47"/>
      <c r="F805" s="47"/>
      <c r="G805" s="47"/>
      <c r="H805" s="49" t="s">
        <v>225</v>
      </c>
      <c r="I805" s="99">
        <v>26700</v>
      </c>
      <c r="J805" s="49" t="s">
        <v>11</v>
      </c>
    </row>
    <row r="806" spans="1:10" ht="23.25">
      <c r="A806" s="22" t="s">
        <v>387</v>
      </c>
      <c r="B806" s="22"/>
      <c r="C806" s="22"/>
      <c r="D806" s="22"/>
      <c r="E806" s="22"/>
      <c r="F806" s="22"/>
      <c r="G806" s="22"/>
      <c r="H806" s="22"/>
      <c r="I806" s="22"/>
      <c r="J806" s="22"/>
    </row>
    <row r="807" spans="1:10" ht="23.25">
      <c r="A807" s="22" t="s">
        <v>388</v>
      </c>
      <c r="B807" s="22"/>
      <c r="C807" s="22"/>
      <c r="D807" s="22"/>
      <c r="E807" s="22"/>
      <c r="F807" s="22"/>
      <c r="G807" s="22"/>
      <c r="H807" s="22"/>
      <c r="I807" s="22"/>
      <c r="J807" s="22"/>
    </row>
    <row r="808" spans="1:10" ht="23.25">
      <c r="A808" s="47" t="s">
        <v>889</v>
      </c>
      <c r="B808" s="47"/>
      <c r="C808" s="47"/>
      <c r="D808" s="47"/>
      <c r="E808" s="47"/>
      <c r="F808" s="47"/>
      <c r="G808" s="47"/>
      <c r="H808" s="47"/>
      <c r="I808" s="22"/>
      <c r="J808" s="22"/>
    </row>
    <row r="809" spans="1:10" ht="23.25">
      <c r="A809" s="47" t="s">
        <v>63</v>
      </c>
      <c r="B809" s="47"/>
      <c r="C809" s="22"/>
      <c r="D809" s="22"/>
      <c r="E809" s="22"/>
      <c r="F809" s="22"/>
      <c r="G809" s="22"/>
      <c r="H809" s="49" t="s">
        <v>13</v>
      </c>
      <c r="I809" s="99">
        <f>I810+I839</f>
        <v>1661073</v>
      </c>
      <c r="J809" s="49" t="s">
        <v>11</v>
      </c>
    </row>
    <row r="810" spans="1:10" ht="23.25">
      <c r="A810" s="47" t="s">
        <v>32</v>
      </c>
      <c r="B810" s="47"/>
      <c r="C810" s="47"/>
      <c r="D810" s="22"/>
      <c r="E810" s="22"/>
      <c r="F810" s="22"/>
      <c r="G810" s="22"/>
      <c r="H810" s="49" t="s">
        <v>13</v>
      </c>
      <c r="I810" s="99">
        <f>I811+I822+I831</f>
        <v>210000</v>
      </c>
      <c r="J810" s="49" t="s">
        <v>11</v>
      </c>
    </row>
    <row r="811" spans="1:10" ht="23.25">
      <c r="A811" s="47" t="s">
        <v>309</v>
      </c>
      <c r="B811" s="47"/>
      <c r="C811" s="22"/>
      <c r="D811" s="22"/>
      <c r="E811" s="22"/>
      <c r="F811" s="22"/>
      <c r="G811" s="22"/>
      <c r="H811" s="22" t="s">
        <v>955</v>
      </c>
      <c r="I811" s="99">
        <f>I812+I818</f>
        <v>85000</v>
      </c>
      <c r="J811" s="22" t="s">
        <v>954</v>
      </c>
    </row>
    <row r="812" spans="1:10" ht="23.25">
      <c r="A812" s="47" t="s">
        <v>502</v>
      </c>
      <c r="B812" s="47"/>
      <c r="C812" s="47"/>
      <c r="D812" s="47"/>
      <c r="E812" s="47"/>
      <c r="F812" s="47"/>
      <c r="G812" s="47"/>
      <c r="H812" s="49" t="s">
        <v>225</v>
      </c>
      <c r="I812" s="99">
        <v>15000</v>
      </c>
      <c r="J812" s="49" t="s">
        <v>11</v>
      </c>
    </row>
    <row r="813" spans="1:10" ht="23.25">
      <c r="A813" s="22" t="s">
        <v>503</v>
      </c>
      <c r="B813" s="22"/>
      <c r="C813" s="22"/>
      <c r="D813" s="22"/>
      <c r="E813" s="22"/>
      <c r="F813" s="22"/>
      <c r="G813" s="22"/>
      <c r="H813" s="22"/>
      <c r="I813" s="22"/>
      <c r="J813" s="22"/>
    </row>
    <row r="814" spans="1:10" ht="23.25">
      <c r="A814" s="22" t="s">
        <v>504</v>
      </c>
      <c r="B814" s="22"/>
      <c r="C814" s="22"/>
      <c r="D814" s="22"/>
      <c r="E814" s="22"/>
      <c r="F814" s="22"/>
      <c r="G814" s="22"/>
      <c r="H814" s="22"/>
      <c r="I814" s="22"/>
      <c r="J814" s="22"/>
    </row>
    <row r="815" spans="1:10" ht="23.25">
      <c r="A815" s="47" t="s">
        <v>888</v>
      </c>
      <c r="B815" s="47"/>
      <c r="C815" s="47"/>
      <c r="D815" s="47"/>
      <c r="E815" s="47"/>
      <c r="F815" s="47"/>
      <c r="G815" s="47"/>
      <c r="H815" s="47"/>
      <c r="I815" s="22"/>
      <c r="J815" s="22"/>
    </row>
    <row r="816" spans="1:10" ht="23.25">
      <c r="A816" s="47"/>
      <c r="B816" s="47"/>
      <c r="C816" s="47"/>
      <c r="D816" s="47"/>
      <c r="E816" s="47"/>
      <c r="F816" s="47"/>
      <c r="G816" s="47"/>
      <c r="H816" s="47"/>
      <c r="I816" s="22"/>
      <c r="J816" s="22"/>
    </row>
    <row r="817" spans="1:10" ht="23.25">
      <c r="A817" s="47"/>
      <c r="B817" s="47"/>
      <c r="C817" s="47"/>
      <c r="D817" s="47"/>
      <c r="E817" s="47"/>
      <c r="F817" s="47"/>
      <c r="G817" s="47"/>
      <c r="H817" s="47"/>
      <c r="I817" s="22"/>
      <c r="J817" s="22" t="s">
        <v>239</v>
      </c>
    </row>
    <row r="818" spans="1:10" ht="23.25">
      <c r="A818" s="47" t="s">
        <v>244</v>
      </c>
      <c r="B818" s="47"/>
      <c r="C818" s="47"/>
      <c r="D818" s="47"/>
      <c r="E818" s="47"/>
      <c r="F818" s="47"/>
      <c r="G818" s="47"/>
      <c r="H818" s="49" t="s">
        <v>225</v>
      </c>
      <c r="I818" s="99">
        <v>70000</v>
      </c>
      <c r="J818" s="49" t="s">
        <v>11</v>
      </c>
    </row>
    <row r="819" spans="1:10" ht="23.25">
      <c r="A819" s="22" t="s">
        <v>426</v>
      </c>
      <c r="B819" s="22"/>
      <c r="C819" s="22"/>
      <c r="D819" s="22"/>
      <c r="E819" s="22"/>
      <c r="F819" s="22"/>
      <c r="G819" s="22"/>
      <c r="H819" s="22"/>
      <c r="I819" s="22"/>
      <c r="J819" s="22"/>
    </row>
    <row r="820" spans="1:10" ht="23.25">
      <c r="A820" s="22" t="s">
        <v>396</v>
      </c>
      <c r="B820" s="22"/>
      <c r="C820" s="22"/>
      <c r="D820" s="22"/>
      <c r="E820" s="22"/>
      <c r="F820" s="22"/>
      <c r="G820" s="22"/>
      <c r="H820" s="22"/>
      <c r="I820" s="22"/>
      <c r="J820" s="22"/>
    </row>
    <row r="821" spans="1:10" ht="23.25">
      <c r="A821" s="47" t="s">
        <v>889</v>
      </c>
      <c r="B821" s="47"/>
      <c r="C821" s="47"/>
      <c r="D821" s="47"/>
      <c r="E821" s="47"/>
      <c r="F821" s="47"/>
      <c r="G821" s="47"/>
      <c r="H821" s="47"/>
      <c r="I821" s="22"/>
      <c r="J821" s="22"/>
    </row>
    <row r="822" spans="1:10" ht="23.25">
      <c r="A822" s="47" t="s">
        <v>505</v>
      </c>
      <c r="B822" s="47"/>
      <c r="C822" s="22"/>
      <c r="D822" s="22"/>
      <c r="E822" s="22"/>
      <c r="F822" s="22"/>
      <c r="G822" s="22"/>
      <c r="H822" s="22" t="s">
        <v>955</v>
      </c>
      <c r="I822" s="99">
        <f>I823+I827</f>
        <v>60000</v>
      </c>
      <c r="J822" s="22" t="s">
        <v>954</v>
      </c>
    </row>
    <row r="823" spans="1:10" ht="23.25">
      <c r="A823" s="47" t="s">
        <v>465</v>
      </c>
      <c r="B823" s="47"/>
      <c r="C823" s="47"/>
      <c r="D823" s="47"/>
      <c r="E823" s="47"/>
      <c r="F823" s="47"/>
      <c r="G823" s="47"/>
      <c r="H823" s="49" t="s">
        <v>225</v>
      </c>
      <c r="I823" s="99">
        <v>30000</v>
      </c>
      <c r="J823" s="49" t="s">
        <v>11</v>
      </c>
    </row>
    <row r="824" spans="1:10" ht="23.25">
      <c r="A824" s="22" t="s">
        <v>506</v>
      </c>
      <c r="B824" s="22"/>
      <c r="C824" s="22"/>
      <c r="D824" s="22"/>
      <c r="E824" s="22"/>
      <c r="F824" s="22"/>
      <c r="G824" s="22"/>
      <c r="H824" s="22"/>
      <c r="I824" s="22"/>
      <c r="J824" s="22"/>
    </row>
    <row r="825" spans="1:10" ht="23.25">
      <c r="A825" s="22" t="s">
        <v>507</v>
      </c>
      <c r="B825" s="22"/>
      <c r="C825" s="22"/>
      <c r="D825" s="22"/>
      <c r="E825" s="22"/>
      <c r="F825" s="22"/>
      <c r="G825" s="22"/>
      <c r="H825" s="22"/>
      <c r="I825" s="22"/>
      <c r="J825" s="22"/>
    </row>
    <row r="826" spans="1:10" ht="23.25">
      <c r="A826" s="47" t="s">
        <v>890</v>
      </c>
      <c r="B826" s="47"/>
      <c r="C826" s="47"/>
      <c r="D826" s="47"/>
      <c r="E826" s="47"/>
      <c r="F826" s="47"/>
      <c r="G826" s="47"/>
      <c r="H826" s="47"/>
      <c r="I826" s="22"/>
      <c r="J826" s="22"/>
    </row>
    <row r="827" spans="1:10" ht="23.25">
      <c r="A827" s="47" t="s">
        <v>639</v>
      </c>
      <c r="B827" s="47"/>
      <c r="C827" s="47"/>
      <c r="D827" s="47"/>
      <c r="E827" s="47"/>
      <c r="F827" s="47"/>
      <c r="G827" s="47"/>
      <c r="H827" s="49" t="s">
        <v>225</v>
      </c>
      <c r="I827" s="99">
        <v>30000</v>
      </c>
      <c r="J827" s="49" t="s">
        <v>11</v>
      </c>
    </row>
    <row r="828" spans="1:10" ht="23.25">
      <c r="A828" s="22" t="s">
        <v>508</v>
      </c>
      <c r="B828" s="22"/>
      <c r="C828" s="22"/>
      <c r="D828" s="22"/>
      <c r="E828" s="22"/>
      <c r="F828" s="22"/>
      <c r="G828" s="22"/>
      <c r="H828" s="22"/>
      <c r="I828" s="22"/>
      <c r="J828" s="22"/>
    </row>
    <row r="829" spans="1:10" ht="23.25">
      <c r="A829" s="22" t="s">
        <v>509</v>
      </c>
      <c r="B829" s="22"/>
      <c r="C829" s="22"/>
      <c r="D829" s="22"/>
      <c r="E829" s="22"/>
      <c r="F829" s="22"/>
      <c r="G829" s="22"/>
      <c r="H829" s="22"/>
      <c r="I829" s="22"/>
      <c r="J829" s="22"/>
    </row>
    <row r="830" spans="1:10" ht="23.25">
      <c r="A830" s="47" t="s">
        <v>939</v>
      </c>
      <c r="B830" s="47"/>
      <c r="C830" s="47"/>
      <c r="D830" s="47"/>
      <c r="E830" s="47"/>
      <c r="F830" s="47"/>
      <c r="G830" s="47"/>
      <c r="H830" s="47"/>
      <c r="I830" s="22"/>
      <c r="J830" s="22"/>
    </row>
    <row r="831" spans="1:10" ht="23.25">
      <c r="A831" s="47" t="s">
        <v>510</v>
      </c>
      <c r="B831" s="22"/>
      <c r="C831" s="22"/>
      <c r="D831" s="22"/>
      <c r="E831" s="22"/>
      <c r="F831" s="22"/>
      <c r="G831" s="22"/>
      <c r="H831" s="22" t="s">
        <v>955</v>
      </c>
      <c r="I831" s="99">
        <f>I832+I836</f>
        <v>65000</v>
      </c>
      <c r="J831" s="22" t="s">
        <v>954</v>
      </c>
    </row>
    <row r="832" spans="1:10" ht="23.25">
      <c r="A832" s="47" t="s">
        <v>511</v>
      </c>
      <c r="B832" s="47"/>
      <c r="C832" s="47"/>
      <c r="D832" s="47"/>
      <c r="E832" s="47"/>
      <c r="F832" s="47"/>
      <c r="G832" s="47"/>
      <c r="H832" s="49" t="s">
        <v>225</v>
      </c>
      <c r="I832" s="99">
        <v>45000</v>
      </c>
      <c r="J832" s="49" t="s">
        <v>11</v>
      </c>
    </row>
    <row r="833" spans="1:10" ht="23.25">
      <c r="A833" s="22" t="s">
        <v>512</v>
      </c>
      <c r="B833" s="22"/>
      <c r="C833" s="22"/>
      <c r="D833" s="22"/>
      <c r="E833" s="22"/>
      <c r="F833" s="22"/>
      <c r="G833" s="22"/>
      <c r="H833" s="22"/>
      <c r="I833" s="22"/>
      <c r="J833" s="22"/>
    </row>
    <row r="834" spans="1:10" ht="23.25">
      <c r="A834" s="22" t="s">
        <v>513</v>
      </c>
      <c r="B834" s="22"/>
      <c r="C834" s="22"/>
      <c r="D834" s="22"/>
      <c r="E834" s="22"/>
      <c r="F834" s="22"/>
      <c r="G834" s="22"/>
      <c r="H834" s="22"/>
      <c r="I834" s="22"/>
      <c r="J834" s="22"/>
    </row>
    <row r="835" spans="1:10" ht="23.25">
      <c r="A835" s="47" t="s">
        <v>940</v>
      </c>
      <c r="B835" s="47"/>
      <c r="C835" s="47"/>
      <c r="D835" s="47"/>
      <c r="E835" s="47"/>
      <c r="F835" s="47"/>
      <c r="G835" s="47"/>
      <c r="H835" s="47"/>
      <c r="I835" s="22"/>
      <c r="J835" s="22"/>
    </row>
    <row r="836" spans="1:10" ht="23.25">
      <c r="A836" s="47" t="s">
        <v>514</v>
      </c>
      <c r="B836" s="47"/>
      <c r="C836" s="47"/>
      <c r="D836" s="47"/>
      <c r="E836" s="47"/>
      <c r="F836" s="47"/>
      <c r="G836" s="47"/>
      <c r="H836" s="49" t="s">
        <v>225</v>
      </c>
      <c r="I836" s="99">
        <v>20000</v>
      </c>
      <c r="J836" s="49" t="s">
        <v>11</v>
      </c>
    </row>
    <row r="837" spans="1:10" ht="23.25">
      <c r="A837" s="22" t="s">
        <v>515</v>
      </c>
      <c r="B837" s="22"/>
      <c r="C837" s="22"/>
      <c r="D837" s="22"/>
      <c r="E837" s="22"/>
      <c r="F837" s="22"/>
      <c r="G837" s="22"/>
      <c r="H837" s="22"/>
      <c r="I837" s="22"/>
      <c r="J837" s="22"/>
    </row>
    <row r="838" spans="1:10" ht="23.25">
      <c r="A838" s="47" t="s">
        <v>891</v>
      </c>
      <c r="B838" s="47"/>
      <c r="C838" s="47"/>
      <c r="D838" s="47"/>
      <c r="E838" s="47"/>
      <c r="F838" s="47"/>
      <c r="G838" s="47"/>
      <c r="H838" s="47"/>
      <c r="I838" s="22"/>
      <c r="J838" s="22"/>
    </row>
    <row r="839" spans="1:10" ht="23.25">
      <c r="A839" s="47" t="s">
        <v>66</v>
      </c>
      <c r="B839" s="47"/>
      <c r="C839" s="47"/>
      <c r="D839" s="47"/>
      <c r="E839" s="22"/>
      <c r="F839" s="22"/>
      <c r="G839" s="22"/>
      <c r="H839" s="49" t="s">
        <v>13</v>
      </c>
      <c r="I839" s="99">
        <f>I840</f>
        <v>1451073</v>
      </c>
      <c r="J839" s="49" t="s">
        <v>11</v>
      </c>
    </row>
    <row r="840" spans="1:10" ht="23.25">
      <c r="A840" s="47" t="s">
        <v>371</v>
      </c>
      <c r="B840" s="47"/>
      <c r="C840" s="47"/>
      <c r="D840" s="47"/>
      <c r="E840" s="22"/>
      <c r="F840" s="22"/>
      <c r="G840" s="22"/>
      <c r="H840" s="49" t="s">
        <v>13</v>
      </c>
      <c r="I840" s="99">
        <f>I842+I846</f>
        <v>1451073</v>
      </c>
      <c r="J840" s="49" t="s">
        <v>11</v>
      </c>
    </row>
    <row r="841" spans="1:10" ht="23.25">
      <c r="A841" s="47" t="s">
        <v>267</v>
      </c>
      <c r="B841" s="47"/>
      <c r="C841" s="22"/>
      <c r="D841" s="22"/>
      <c r="E841" s="22"/>
      <c r="F841" s="22"/>
      <c r="G841" s="22"/>
      <c r="H841" s="22"/>
      <c r="I841" s="22"/>
      <c r="J841" s="22"/>
    </row>
    <row r="842" spans="1:10" ht="23.25">
      <c r="A842" s="47" t="s">
        <v>737</v>
      </c>
      <c r="B842" s="47"/>
      <c r="C842" s="22"/>
      <c r="D842" s="22"/>
      <c r="E842" s="22"/>
      <c r="F842" s="22"/>
      <c r="G842" s="22"/>
      <c r="H842" s="49" t="s">
        <v>225</v>
      </c>
      <c r="I842" s="99">
        <v>4000</v>
      </c>
      <c r="J842" s="49" t="s">
        <v>11</v>
      </c>
    </row>
    <row r="843" spans="1:10" ht="23.25">
      <c r="A843" s="47" t="s">
        <v>739</v>
      </c>
      <c r="H843" s="22"/>
      <c r="I843" s="22"/>
      <c r="J843" s="22"/>
    </row>
    <row r="844" spans="1:10" ht="23.25">
      <c r="A844" s="22" t="s">
        <v>738</v>
      </c>
      <c r="B844" s="22"/>
      <c r="C844" s="22"/>
      <c r="D844" s="22"/>
      <c r="E844" s="22"/>
      <c r="F844" s="22"/>
      <c r="G844" s="22"/>
      <c r="H844" s="22"/>
      <c r="I844" s="22"/>
      <c r="J844" s="22"/>
    </row>
    <row r="845" spans="1:10" ht="23.25">
      <c r="A845" s="47" t="s">
        <v>856</v>
      </c>
      <c r="B845" s="47"/>
      <c r="C845" s="47"/>
      <c r="D845" s="47"/>
      <c r="E845" s="47"/>
      <c r="F845" s="47"/>
      <c r="G845" s="47"/>
      <c r="H845" s="22"/>
      <c r="I845" s="22"/>
      <c r="J845" s="22"/>
    </row>
    <row r="846" spans="1:10" ht="23.25">
      <c r="A846" s="47" t="s">
        <v>749</v>
      </c>
      <c r="B846" s="47"/>
      <c r="C846" s="47"/>
      <c r="D846" s="47"/>
      <c r="E846" s="47"/>
      <c r="F846" s="47"/>
      <c r="G846" s="47"/>
      <c r="H846" s="49" t="s">
        <v>225</v>
      </c>
      <c r="I846" s="128">
        <v>1447073</v>
      </c>
      <c r="J846" s="49" t="s">
        <v>11</v>
      </c>
    </row>
    <row r="847" spans="1:10" ht="23.25">
      <c r="A847" s="22" t="s">
        <v>752</v>
      </c>
      <c r="B847" s="22"/>
      <c r="C847" s="24"/>
      <c r="D847" s="24"/>
      <c r="E847" s="24"/>
      <c r="F847" s="24"/>
      <c r="G847" s="24"/>
      <c r="H847" s="24"/>
      <c r="I847" s="22"/>
      <c r="J847" s="22"/>
    </row>
    <row r="848" spans="1:10" ht="23.25">
      <c r="A848" s="22" t="s">
        <v>751</v>
      </c>
      <c r="B848" s="22"/>
      <c r="C848" s="22"/>
      <c r="D848" s="22"/>
      <c r="E848" s="22"/>
      <c r="F848" s="22"/>
      <c r="G848" s="22"/>
      <c r="H848" s="22"/>
      <c r="I848" s="22"/>
      <c r="J848" s="22"/>
    </row>
    <row r="849" spans="1:10" ht="23.25">
      <c r="A849" s="22" t="s">
        <v>750</v>
      </c>
      <c r="B849" s="22"/>
      <c r="C849" s="22"/>
      <c r="D849" s="22"/>
      <c r="E849" s="22"/>
      <c r="F849" s="22"/>
      <c r="G849" s="22"/>
      <c r="H849" s="22"/>
      <c r="I849" s="22"/>
      <c r="J849" s="22"/>
    </row>
    <row r="850" spans="1:10" ht="23.25">
      <c r="A850" s="47" t="s">
        <v>892</v>
      </c>
      <c r="B850" s="47"/>
      <c r="C850" s="47"/>
      <c r="D850" s="47"/>
      <c r="E850" s="47"/>
      <c r="F850" s="47"/>
      <c r="G850" s="47"/>
      <c r="H850" s="22"/>
      <c r="I850" s="22"/>
      <c r="J850" s="22"/>
    </row>
    <row r="851" ht="23.25">
      <c r="J851" s="22" t="s">
        <v>243</v>
      </c>
    </row>
    <row r="852" spans="1:10" ht="23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</row>
    <row r="853" spans="1:10" ht="23.25">
      <c r="A853" s="47" t="s">
        <v>266</v>
      </c>
      <c r="B853" s="47"/>
      <c r="C853" s="47"/>
      <c r="D853" s="47"/>
      <c r="E853" s="47"/>
      <c r="F853" s="47"/>
      <c r="G853" s="22"/>
      <c r="H853" s="49" t="s">
        <v>13</v>
      </c>
      <c r="I853" s="99">
        <f>I854+I861</f>
        <v>661100</v>
      </c>
      <c r="J853" s="49" t="s">
        <v>11</v>
      </c>
    </row>
    <row r="854" spans="1:10" ht="23.25">
      <c r="A854" s="47" t="s">
        <v>72</v>
      </c>
      <c r="B854" s="47"/>
      <c r="C854" s="47"/>
      <c r="D854" s="22"/>
      <c r="E854" s="22"/>
      <c r="F854" s="22"/>
      <c r="G854" s="22"/>
      <c r="H854" s="49" t="s">
        <v>13</v>
      </c>
      <c r="I854" s="99">
        <f>I855</f>
        <v>440000</v>
      </c>
      <c r="J854" s="49" t="s">
        <v>11</v>
      </c>
    </row>
    <row r="855" spans="1:10" ht="23.25">
      <c r="A855" s="47" t="s">
        <v>25</v>
      </c>
      <c r="B855" s="47"/>
      <c r="C855" s="47"/>
      <c r="D855" s="22"/>
      <c r="E855" s="22"/>
      <c r="F855" s="22"/>
      <c r="G855" s="22"/>
      <c r="H855" s="49" t="s">
        <v>13</v>
      </c>
      <c r="I855" s="99">
        <f>I856</f>
        <v>440000</v>
      </c>
      <c r="J855" s="49" t="s">
        <v>11</v>
      </c>
    </row>
    <row r="856" spans="1:10" ht="23.25">
      <c r="A856" s="47" t="s">
        <v>257</v>
      </c>
      <c r="B856" s="47"/>
      <c r="C856" s="47"/>
      <c r="D856" s="47"/>
      <c r="E856" s="47"/>
      <c r="F856" s="47"/>
      <c r="G856" s="47"/>
      <c r="H856" s="49" t="s">
        <v>225</v>
      </c>
      <c r="I856" s="99">
        <v>440000</v>
      </c>
      <c r="J856" s="49" t="s">
        <v>11</v>
      </c>
    </row>
    <row r="857" spans="1:10" ht="23.25">
      <c r="A857" s="22" t="s">
        <v>745</v>
      </c>
      <c r="B857" s="22"/>
      <c r="C857" s="22"/>
      <c r="D857" s="22"/>
      <c r="E857" s="22"/>
      <c r="F857" s="47"/>
      <c r="G857" s="22"/>
      <c r="H857" s="49"/>
      <c r="I857" s="99"/>
      <c r="J857" s="49"/>
    </row>
    <row r="858" spans="1:10" ht="23.25">
      <c r="A858" s="22" t="s">
        <v>746</v>
      </c>
      <c r="B858" s="22"/>
      <c r="C858" s="22"/>
      <c r="D858" s="22"/>
      <c r="E858" s="22"/>
      <c r="F858" s="47"/>
      <c r="G858" s="22"/>
      <c r="H858" s="49"/>
      <c r="I858" s="99"/>
      <c r="J858" s="49"/>
    </row>
    <row r="859" spans="1:10" ht="23.25">
      <c r="A859" s="22" t="s">
        <v>747</v>
      </c>
      <c r="B859" s="22"/>
      <c r="C859" s="22"/>
      <c r="D859" s="22"/>
      <c r="E859" s="47"/>
      <c r="F859" s="47"/>
      <c r="G859" s="22"/>
      <c r="H859" s="49"/>
      <c r="I859" s="99"/>
      <c r="J859" s="49"/>
    </row>
    <row r="860" spans="1:10" ht="23.25">
      <c r="A860" s="47" t="s">
        <v>919</v>
      </c>
      <c r="B860" s="47"/>
      <c r="C860" s="47"/>
      <c r="D860" s="47"/>
      <c r="E860" s="47"/>
      <c r="F860" s="47"/>
      <c r="G860" s="47"/>
      <c r="H860" s="47"/>
      <c r="I860" s="99"/>
      <c r="J860" s="49"/>
    </row>
    <row r="861" spans="1:10" ht="23.25">
      <c r="A861" s="47" t="s">
        <v>66</v>
      </c>
      <c r="B861" s="47"/>
      <c r="C861" s="47"/>
      <c r="D861" s="47"/>
      <c r="E861" s="47"/>
      <c r="F861" s="47"/>
      <c r="G861" s="22"/>
      <c r="H861" s="49" t="s">
        <v>13</v>
      </c>
      <c r="I861" s="99">
        <f>I862</f>
        <v>221100</v>
      </c>
      <c r="J861" s="49" t="s">
        <v>11</v>
      </c>
    </row>
    <row r="862" spans="1:10" ht="23.25">
      <c r="A862" s="47" t="s">
        <v>371</v>
      </c>
      <c r="B862" s="47"/>
      <c r="C862" s="47"/>
      <c r="D862" s="47"/>
      <c r="E862" s="47"/>
      <c r="F862" s="47"/>
      <c r="G862" s="22"/>
      <c r="H862" s="49" t="s">
        <v>13</v>
      </c>
      <c r="I862" s="99">
        <f>I864</f>
        <v>221100</v>
      </c>
      <c r="J862" s="49" t="s">
        <v>11</v>
      </c>
    </row>
    <row r="863" spans="1:10" ht="23.25">
      <c r="A863" s="47" t="s">
        <v>268</v>
      </c>
      <c r="B863" s="47"/>
      <c r="C863" s="47"/>
      <c r="D863" s="47"/>
      <c r="E863" s="47"/>
      <c r="F863" s="47"/>
      <c r="G863" s="22"/>
      <c r="H863" s="22" t="s">
        <v>955</v>
      </c>
      <c r="I863" s="99">
        <f>I864+I868</f>
        <v>221100</v>
      </c>
      <c r="J863" s="22" t="s">
        <v>954</v>
      </c>
    </row>
    <row r="864" spans="1:10" ht="23.25">
      <c r="A864" s="47" t="s">
        <v>516</v>
      </c>
      <c r="B864" s="47"/>
      <c r="C864" s="47"/>
      <c r="D864" s="47"/>
      <c r="E864" s="47"/>
      <c r="F864" s="47"/>
      <c r="G864" s="47"/>
      <c r="H864" s="49" t="s">
        <v>225</v>
      </c>
      <c r="I864" s="99">
        <v>221100</v>
      </c>
      <c r="J864" s="49" t="s">
        <v>11</v>
      </c>
    </row>
    <row r="865" spans="1:10" ht="23.25">
      <c r="A865" s="22" t="s">
        <v>748</v>
      </c>
      <c r="B865" s="22"/>
      <c r="C865" s="22"/>
      <c r="D865" s="22"/>
      <c r="E865" s="22"/>
      <c r="F865" s="22"/>
      <c r="G865" s="22"/>
      <c r="H865" s="22"/>
      <c r="I865" s="22"/>
      <c r="J865" s="22"/>
    </row>
    <row r="866" spans="1:10" ht="23.25">
      <c r="A866" s="22" t="s">
        <v>517</v>
      </c>
      <c r="B866" s="22"/>
      <c r="C866" s="22"/>
      <c r="D866" s="22"/>
      <c r="E866" s="22"/>
      <c r="F866" s="22"/>
      <c r="G866" s="22"/>
      <c r="H866" s="22"/>
      <c r="I866" s="22"/>
      <c r="J866" s="22"/>
    </row>
    <row r="867" spans="1:10" ht="23.25">
      <c r="A867" s="47" t="s">
        <v>941</v>
      </c>
      <c r="B867" s="47"/>
      <c r="C867" s="47"/>
      <c r="D867" s="47"/>
      <c r="E867" s="47"/>
      <c r="F867" s="47"/>
      <c r="G867" s="47"/>
      <c r="H867" s="47"/>
      <c r="I867" s="22"/>
      <c r="J867" s="22"/>
    </row>
    <row r="868" spans="1:10" ht="23.25">
      <c r="A868" s="130" t="s">
        <v>991</v>
      </c>
      <c r="B868" s="130"/>
      <c r="C868" s="130"/>
      <c r="D868" s="130"/>
      <c r="E868" s="130"/>
      <c r="F868" s="130"/>
      <c r="G868" s="130"/>
      <c r="H868" s="130"/>
      <c r="I868" s="130"/>
      <c r="J868" s="22"/>
    </row>
    <row r="869" spans="1:10" ht="23.25">
      <c r="A869" s="130" t="s">
        <v>759</v>
      </c>
      <c r="B869" s="130"/>
      <c r="C869" s="130"/>
      <c r="D869" s="130"/>
      <c r="E869" s="130"/>
      <c r="F869" s="130"/>
      <c r="G869" s="130"/>
      <c r="H869" s="130"/>
      <c r="I869" s="130"/>
      <c r="J869" s="22"/>
    </row>
    <row r="870" spans="1:10" ht="23.25">
      <c r="A870" s="130" t="s">
        <v>760</v>
      </c>
      <c r="B870" s="130"/>
      <c r="C870" s="130"/>
      <c r="D870" s="130"/>
      <c r="E870" s="130"/>
      <c r="F870" s="130"/>
      <c r="G870" s="130"/>
      <c r="H870" s="130"/>
      <c r="I870" s="130"/>
      <c r="J870" s="22"/>
    </row>
    <row r="871" spans="1:10" ht="23.25">
      <c r="A871" s="130" t="s">
        <v>761</v>
      </c>
      <c r="B871" s="130"/>
      <c r="C871" s="130"/>
      <c r="D871" s="130"/>
      <c r="E871" s="130"/>
      <c r="F871" s="130"/>
      <c r="G871" s="130"/>
      <c r="H871" s="130"/>
      <c r="I871" s="130"/>
      <c r="J871" s="22"/>
    </row>
    <row r="872" spans="1:10" ht="23.25">
      <c r="A872" s="53" t="s">
        <v>920</v>
      </c>
      <c r="B872" s="53"/>
      <c r="C872" s="53"/>
      <c r="D872" s="53"/>
      <c r="E872" s="53"/>
      <c r="F872" s="53"/>
      <c r="G872" s="53"/>
      <c r="H872" s="53"/>
      <c r="I872" s="130"/>
      <c r="J872" s="22"/>
    </row>
    <row r="873" spans="1:10" ht="23.25">
      <c r="A873" s="130" t="s">
        <v>992</v>
      </c>
      <c r="B873" s="130"/>
      <c r="C873" s="130"/>
      <c r="D873" s="130"/>
      <c r="E873" s="130"/>
      <c r="F873" s="130"/>
      <c r="G873" s="130"/>
      <c r="H873" s="130"/>
      <c r="I873" s="130"/>
      <c r="J873" s="22"/>
    </row>
    <row r="874" spans="1:10" ht="23.25">
      <c r="A874" s="130" t="s">
        <v>762</v>
      </c>
      <c r="B874" s="130"/>
      <c r="C874" s="130"/>
      <c r="D874" s="130"/>
      <c r="E874" s="130"/>
      <c r="F874" s="130"/>
      <c r="G874" s="130"/>
      <c r="H874" s="130"/>
      <c r="I874" s="130"/>
      <c r="J874" s="22"/>
    </row>
    <row r="875" spans="1:10" ht="23.25">
      <c r="A875" s="130" t="s">
        <v>763</v>
      </c>
      <c r="B875" s="130"/>
      <c r="C875" s="130"/>
      <c r="D875" s="130"/>
      <c r="E875" s="130"/>
      <c r="F875" s="130"/>
      <c r="G875" s="130"/>
      <c r="H875" s="130"/>
      <c r="I875" s="130"/>
      <c r="J875" s="22"/>
    </row>
    <row r="876" spans="1:10" ht="23.25">
      <c r="A876" s="130" t="s">
        <v>764</v>
      </c>
      <c r="B876" s="130"/>
      <c r="C876" s="130"/>
      <c r="D876" s="130"/>
      <c r="E876" s="130"/>
      <c r="F876" s="130"/>
      <c r="G876" s="130"/>
      <c r="H876" s="130"/>
      <c r="I876" s="130"/>
      <c r="J876" s="22"/>
    </row>
    <row r="877" spans="1:10" ht="23.25">
      <c r="A877" s="47" t="s">
        <v>921</v>
      </c>
      <c r="B877" s="47"/>
      <c r="C877" s="47"/>
      <c r="D877" s="47"/>
      <c r="E877" s="47"/>
      <c r="F877" s="47"/>
      <c r="G877" s="47"/>
      <c r="H877" s="47"/>
      <c r="I877" s="22"/>
      <c r="J877" s="22"/>
    </row>
    <row r="878" spans="1:10" ht="23.25">
      <c r="A878" s="47"/>
      <c r="B878" s="47"/>
      <c r="C878" s="47"/>
      <c r="D878" s="47"/>
      <c r="E878" s="47"/>
      <c r="F878" s="47"/>
      <c r="G878" s="22"/>
      <c r="H878" s="22"/>
      <c r="I878" s="22"/>
      <c r="J878" s="22"/>
    </row>
    <row r="879" spans="1:10" ht="23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</row>
    <row r="880" spans="1:10" ht="23.25">
      <c r="A880" s="22"/>
      <c r="B880" s="22"/>
      <c r="C880" s="211" t="s">
        <v>765</v>
      </c>
      <c r="D880" s="211"/>
      <c r="E880" s="211"/>
      <c r="F880" s="211"/>
      <c r="G880" s="211"/>
      <c r="H880" s="211"/>
      <c r="I880" s="22"/>
      <c r="J880" s="22"/>
    </row>
    <row r="881" spans="1:10" ht="23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</row>
    <row r="882" spans="1:10" ht="23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</row>
    <row r="883" spans="1:10" ht="23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</row>
    <row r="884" spans="1:10" ht="23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</row>
    <row r="885" spans="1:10" ht="23.25">
      <c r="A885" s="22"/>
      <c r="B885" s="22"/>
      <c r="C885" s="22"/>
      <c r="D885" s="22"/>
      <c r="E885" s="22"/>
      <c r="F885" s="22"/>
      <c r="G885" s="22"/>
      <c r="H885" s="22"/>
      <c r="I885" s="22"/>
      <c r="J885" s="22" t="s">
        <v>247</v>
      </c>
    </row>
    <row r="886" spans="1:10" ht="23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</row>
    <row r="887" spans="1:10" ht="23.25">
      <c r="A887" s="47" t="s">
        <v>100</v>
      </c>
      <c r="B887" s="47"/>
      <c r="C887" s="22"/>
      <c r="D887" s="22"/>
      <c r="E887" s="22"/>
      <c r="F887" s="22"/>
      <c r="G887" s="22"/>
      <c r="H887" s="49" t="s">
        <v>13</v>
      </c>
      <c r="I887" s="99">
        <f>I888</f>
        <v>100000</v>
      </c>
      <c r="J887" s="49" t="s">
        <v>11</v>
      </c>
    </row>
    <row r="888" spans="1:10" ht="23.25">
      <c r="A888" s="47" t="s">
        <v>66</v>
      </c>
      <c r="B888" s="47"/>
      <c r="C888" s="47"/>
      <c r="D888" s="47"/>
      <c r="E888" s="47"/>
      <c r="F888" s="47"/>
      <c r="G888" s="22"/>
      <c r="H888" s="49" t="s">
        <v>13</v>
      </c>
      <c r="I888" s="99">
        <f>I889</f>
        <v>100000</v>
      </c>
      <c r="J888" s="49" t="s">
        <v>11</v>
      </c>
    </row>
    <row r="889" spans="1:10" ht="23.25">
      <c r="A889" s="47" t="s">
        <v>371</v>
      </c>
      <c r="B889" s="47"/>
      <c r="C889" s="47"/>
      <c r="D889" s="47"/>
      <c r="E889" s="47"/>
      <c r="F889" s="47"/>
      <c r="G889" s="22"/>
      <c r="H889" s="49" t="s">
        <v>13</v>
      </c>
      <c r="I889" s="99">
        <f>I891</f>
        <v>100000</v>
      </c>
      <c r="J889" s="49" t="s">
        <v>11</v>
      </c>
    </row>
    <row r="890" spans="1:10" ht="23.25">
      <c r="A890" s="47" t="s">
        <v>268</v>
      </c>
      <c r="B890" s="47"/>
      <c r="C890" s="47"/>
      <c r="D890" s="47"/>
      <c r="E890" s="47"/>
      <c r="F890" s="47"/>
      <c r="G890" s="22"/>
      <c r="H890" s="22"/>
      <c r="I890" s="22"/>
      <c r="J890" s="22"/>
    </row>
    <row r="891" spans="1:10" ht="23.25">
      <c r="A891" s="47" t="s">
        <v>753</v>
      </c>
      <c r="B891" s="47"/>
      <c r="C891" s="22"/>
      <c r="D891" s="22"/>
      <c r="E891" s="22"/>
      <c r="F891" s="22"/>
      <c r="G891" s="22"/>
      <c r="H891" s="49" t="s">
        <v>225</v>
      </c>
      <c r="I891" s="128">
        <v>100000</v>
      </c>
      <c r="J891" s="49" t="s">
        <v>11</v>
      </c>
    </row>
    <row r="892" spans="1:9" ht="23.25">
      <c r="A892" s="22" t="s">
        <v>754</v>
      </c>
      <c r="B892" s="22"/>
      <c r="C892" s="22"/>
      <c r="D892" s="22"/>
      <c r="E892" s="22"/>
      <c r="F892" s="22"/>
      <c r="G892" s="22"/>
      <c r="H892" s="22"/>
      <c r="I892" s="22"/>
    </row>
    <row r="893" spans="1:9" ht="23.25">
      <c r="A893" s="22" t="s">
        <v>757</v>
      </c>
      <c r="B893" s="22"/>
      <c r="C893" s="22"/>
      <c r="D893" s="22"/>
      <c r="E893" s="22"/>
      <c r="F893" s="22"/>
      <c r="G893" s="22"/>
      <c r="H893" s="22"/>
      <c r="I893" s="22"/>
    </row>
    <row r="894" spans="1:9" ht="23.25">
      <c r="A894" s="22" t="s">
        <v>758</v>
      </c>
      <c r="B894" s="22"/>
      <c r="C894" s="22"/>
      <c r="D894" s="22"/>
      <c r="E894" s="22"/>
      <c r="F894" s="22"/>
      <c r="G894" s="22"/>
      <c r="H894" s="22"/>
      <c r="I894" s="22"/>
    </row>
    <row r="895" spans="1:10" ht="23.25">
      <c r="A895" s="47" t="s">
        <v>942</v>
      </c>
      <c r="B895" s="47"/>
      <c r="C895" s="47"/>
      <c r="D895" s="47"/>
      <c r="E895" s="47"/>
      <c r="F895" s="47"/>
      <c r="G895" s="47"/>
      <c r="H895" s="47"/>
      <c r="I895" s="22"/>
      <c r="J895" s="22"/>
    </row>
    <row r="896" spans="1:10" ht="23.25">
      <c r="A896" s="47"/>
      <c r="B896" s="47"/>
      <c r="C896" s="47"/>
      <c r="D896" s="47"/>
      <c r="E896" s="47"/>
      <c r="F896" s="47"/>
      <c r="G896" s="47"/>
      <c r="H896" s="47"/>
      <c r="I896" s="22"/>
      <c r="J896" s="22"/>
    </row>
    <row r="897" spans="1:10" ht="23.25">
      <c r="A897" s="47"/>
      <c r="B897" s="47"/>
      <c r="C897" s="47"/>
      <c r="D897" s="47"/>
      <c r="E897" s="47"/>
      <c r="F897" s="47"/>
      <c r="G897" s="47"/>
      <c r="H897" s="47"/>
      <c r="I897" s="22"/>
      <c r="J897" s="22"/>
    </row>
    <row r="898" spans="1:10" ht="23.25">
      <c r="A898" s="47"/>
      <c r="B898" s="47"/>
      <c r="C898" s="211" t="s">
        <v>766</v>
      </c>
      <c r="D898" s="211"/>
      <c r="E898" s="211"/>
      <c r="F898" s="211"/>
      <c r="G898" s="211"/>
      <c r="H898" s="211"/>
      <c r="I898" s="22"/>
      <c r="J898" s="22"/>
    </row>
    <row r="899" spans="1:10" ht="23.25">
      <c r="A899" s="47"/>
      <c r="B899" s="47"/>
      <c r="C899" s="47"/>
      <c r="D899" s="47"/>
      <c r="E899" s="47"/>
      <c r="F899" s="47"/>
      <c r="G899" s="47"/>
      <c r="H899" s="47"/>
      <c r="I899" s="22"/>
      <c r="J899" s="22"/>
    </row>
    <row r="900" spans="1:10" ht="23.25">
      <c r="A900" s="47"/>
      <c r="B900" s="47"/>
      <c r="C900" s="47"/>
      <c r="D900" s="47"/>
      <c r="E900" s="47"/>
      <c r="F900" s="47"/>
      <c r="G900" s="47"/>
      <c r="H900" s="47"/>
      <c r="I900" s="22"/>
      <c r="J900" s="22"/>
    </row>
    <row r="901" spans="1:10" ht="23.25">
      <c r="A901" s="47"/>
      <c r="B901" s="47"/>
      <c r="C901" s="47"/>
      <c r="D901" s="47"/>
      <c r="E901" s="47"/>
      <c r="F901" s="47"/>
      <c r="G901" s="47"/>
      <c r="H901" s="47"/>
      <c r="I901" s="22"/>
      <c r="J901" s="22"/>
    </row>
    <row r="902" spans="1:10" ht="23.25">
      <c r="A902" s="47"/>
      <c r="B902" s="47"/>
      <c r="C902" s="47"/>
      <c r="D902" s="47"/>
      <c r="E902" s="47"/>
      <c r="F902" s="47"/>
      <c r="G902" s="47"/>
      <c r="H902" s="47"/>
      <c r="I902" s="22"/>
      <c r="J902" s="22"/>
    </row>
    <row r="903" spans="1:10" ht="23.25">
      <c r="A903" s="47"/>
      <c r="B903" s="47"/>
      <c r="C903" s="47"/>
      <c r="D903" s="47"/>
      <c r="E903" s="47"/>
      <c r="F903" s="47"/>
      <c r="G903" s="47"/>
      <c r="H903" s="47"/>
      <c r="I903" s="22"/>
      <c r="J903" s="22"/>
    </row>
    <row r="904" spans="1:10" ht="23.25">
      <c r="A904" s="47"/>
      <c r="B904" s="47"/>
      <c r="C904" s="47"/>
      <c r="D904" s="47"/>
      <c r="E904" s="47"/>
      <c r="F904" s="47"/>
      <c r="G904" s="47"/>
      <c r="H904" s="47"/>
      <c r="I904" s="22"/>
      <c r="J904" s="22"/>
    </row>
    <row r="905" spans="1:10" ht="23.25">
      <c r="A905" s="47"/>
      <c r="B905" s="47"/>
      <c r="C905" s="47"/>
      <c r="D905" s="47"/>
      <c r="E905" s="47"/>
      <c r="F905" s="47"/>
      <c r="G905" s="47"/>
      <c r="H905" s="47"/>
      <c r="I905" s="22"/>
      <c r="J905" s="22"/>
    </row>
    <row r="906" spans="1:10" ht="23.25">
      <c r="A906" s="47"/>
      <c r="B906" s="47"/>
      <c r="C906" s="47"/>
      <c r="D906" s="47"/>
      <c r="E906" s="47"/>
      <c r="F906" s="47"/>
      <c r="G906" s="47"/>
      <c r="H906" s="47"/>
      <c r="I906" s="22"/>
      <c r="J906" s="22"/>
    </row>
    <row r="907" spans="1:10" ht="23.25">
      <c r="A907" s="47"/>
      <c r="B907" s="47"/>
      <c r="C907" s="47"/>
      <c r="D907" s="47"/>
      <c r="E907" s="47"/>
      <c r="F907" s="47"/>
      <c r="G907" s="47"/>
      <c r="H907" s="47"/>
      <c r="I907" s="22"/>
      <c r="J907" s="22"/>
    </row>
    <row r="908" spans="1:10" ht="23.25">
      <c r="A908" s="47"/>
      <c r="B908" s="47"/>
      <c r="C908" s="47"/>
      <c r="D908" s="47"/>
      <c r="E908" s="47"/>
      <c r="F908" s="47"/>
      <c r="G908" s="47"/>
      <c r="H908" s="47"/>
      <c r="I908" s="22"/>
      <c r="J908" s="22"/>
    </row>
    <row r="909" spans="1:10" ht="23.25">
      <c r="A909" s="47"/>
      <c r="B909" s="47"/>
      <c r="C909" s="47"/>
      <c r="D909" s="47"/>
      <c r="E909" s="47"/>
      <c r="F909" s="47"/>
      <c r="G909" s="47"/>
      <c r="H909" s="47"/>
      <c r="I909" s="22"/>
      <c r="J909" s="22"/>
    </row>
    <row r="910" spans="1:10" ht="23.25">
      <c r="A910" s="47"/>
      <c r="B910" s="47"/>
      <c r="C910" s="47"/>
      <c r="D910" s="47"/>
      <c r="E910" s="47"/>
      <c r="F910" s="47"/>
      <c r="G910" s="47"/>
      <c r="H910" s="47"/>
      <c r="I910" s="22"/>
      <c r="J910" s="22"/>
    </row>
    <row r="911" spans="1:10" ht="23.25">
      <c r="A911" s="47"/>
      <c r="B911" s="47"/>
      <c r="C911" s="47"/>
      <c r="D911" s="47"/>
      <c r="E911" s="47"/>
      <c r="F911" s="47"/>
      <c r="G911" s="47"/>
      <c r="H911" s="47"/>
      <c r="I911" s="22"/>
      <c r="J911" s="22"/>
    </row>
    <row r="912" spans="1:10" ht="23.25">
      <c r="A912" s="47"/>
      <c r="B912" s="47"/>
      <c r="C912" s="47"/>
      <c r="D912" s="47"/>
      <c r="E912" s="47"/>
      <c r="F912" s="47"/>
      <c r="G912" s="47"/>
      <c r="H912" s="47"/>
      <c r="I912" s="22"/>
      <c r="J912" s="22"/>
    </row>
    <row r="913" spans="1:10" ht="23.25">
      <c r="A913" s="47"/>
      <c r="B913" s="47"/>
      <c r="C913" s="47"/>
      <c r="D913" s="47"/>
      <c r="E913" s="47"/>
      <c r="F913" s="47"/>
      <c r="G913" s="47"/>
      <c r="H913" s="47"/>
      <c r="I913" s="22"/>
      <c r="J913" s="22"/>
    </row>
    <row r="914" spans="1:10" ht="23.25">
      <c r="A914" s="47"/>
      <c r="B914" s="47"/>
      <c r="C914" s="47"/>
      <c r="D914" s="47"/>
      <c r="E914" s="47"/>
      <c r="F914" s="47"/>
      <c r="G914" s="47"/>
      <c r="H914" s="47"/>
      <c r="I914" s="22"/>
      <c r="J914" s="22"/>
    </row>
    <row r="915" spans="1:10" ht="23.25">
      <c r="A915" s="47"/>
      <c r="B915" s="47"/>
      <c r="C915" s="47"/>
      <c r="D915" s="47"/>
      <c r="E915" s="47"/>
      <c r="F915" s="47"/>
      <c r="G915" s="47"/>
      <c r="H915" s="47"/>
      <c r="I915" s="22"/>
      <c r="J915" s="22"/>
    </row>
    <row r="916" spans="1:10" ht="23.25">
      <c r="A916" s="47"/>
      <c r="B916" s="47"/>
      <c r="C916" s="47"/>
      <c r="D916" s="47"/>
      <c r="E916" s="47"/>
      <c r="F916" s="47"/>
      <c r="G916" s="47"/>
      <c r="H916" s="47"/>
      <c r="I916" s="22"/>
      <c r="J916" s="22"/>
    </row>
    <row r="917" spans="1:10" ht="23.25">
      <c r="A917" s="47"/>
      <c r="B917" s="47"/>
      <c r="C917" s="47"/>
      <c r="D917" s="47"/>
      <c r="E917" s="47"/>
      <c r="F917" s="47"/>
      <c r="G917" s="47"/>
      <c r="H917" s="47"/>
      <c r="I917" s="22"/>
      <c r="J917" s="22"/>
    </row>
    <row r="918" spans="1:10" ht="23.25">
      <c r="A918" s="47"/>
      <c r="B918" s="47"/>
      <c r="C918" s="47"/>
      <c r="D918" s="47"/>
      <c r="E918" s="47"/>
      <c r="F918" s="47"/>
      <c r="G918" s="47"/>
      <c r="H918" s="47"/>
      <c r="I918" s="22"/>
      <c r="J918" s="22"/>
    </row>
    <row r="919" spans="1:10" ht="23.25">
      <c r="A919" s="47"/>
      <c r="B919" s="47"/>
      <c r="C919" s="47"/>
      <c r="D919" s="47"/>
      <c r="E919" s="47"/>
      <c r="F919" s="47"/>
      <c r="G919" s="47"/>
      <c r="H919" s="47"/>
      <c r="I919" s="22"/>
      <c r="J919" s="22" t="s">
        <v>248</v>
      </c>
    </row>
    <row r="920" spans="1:10" ht="23.25">
      <c r="A920" s="22"/>
      <c r="B920" s="22"/>
      <c r="C920" s="22"/>
      <c r="D920" s="47" t="s">
        <v>269</v>
      </c>
      <c r="E920" s="98"/>
      <c r="F920" s="47"/>
      <c r="G920" s="47"/>
      <c r="H920" s="22"/>
      <c r="I920" s="22"/>
      <c r="J920" s="22"/>
    </row>
    <row r="921" spans="1:10" ht="23.25">
      <c r="A921" s="47" t="s">
        <v>270</v>
      </c>
      <c r="B921" s="47"/>
      <c r="C921" s="47"/>
      <c r="D921" s="47"/>
      <c r="E921" s="47"/>
      <c r="F921" s="22"/>
      <c r="G921" s="22"/>
      <c r="H921" s="49" t="s">
        <v>13</v>
      </c>
      <c r="I921" s="99">
        <f>I922+I944</f>
        <v>374400</v>
      </c>
      <c r="J921" s="49" t="s">
        <v>11</v>
      </c>
    </row>
    <row r="922" spans="1:10" ht="23.25">
      <c r="A922" s="47" t="s">
        <v>63</v>
      </c>
      <c r="B922" s="47"/>
      <c r="C922" s="47"/>
      <c r="D922" s="47"/>
      <c r="E922" s="47"/>
      <c r="F922" s="22"/>
      <c r="G922" s="22"/>
      <c r="H922" s="49" t="s">
        <v>13</v>
      </c>
      <c r="I922" s="99">
        <f>I923</f>
        <v>213400</v>
      </c>
      <c r="J922" s="49" t="s">
        <v>11</v>
      </c>
    </row>
    <row r="923" spans="1:10" ht="23.25">
      <c r="A923" s="47" t="s">
        <v>32</v>
      </c>
      <c r="B923" s="47"/>
      <c r="C923" s="47"/>
      <c r="D923" s="47"/>
      <c r="E923" s="47"/>
      <c r="F923" s="22"/>
      <c r="G923" s="22"/>
      <c r="H923" s="49" t="s">
        <v>13</v>
      </c>
      <c r="I923" s="99">
        <f>I925</f>
        <v>213400</v>
      </c>
      <c r="J923" s="49" t="s">
        <v>11</v>
      </c>
    </row>
    <row r="924" spans="1:10" ht="23.25">
      <c r="A924" s="47" t="s">
        <v>448</v>
      </c>
      <c r="B924" s="47"/>
      <c r="C924" s="47"/>
      <c r="D924" s="47"/>
      <c r="E924" s="47"/>
      <c r="F924" s="22"/>
      <c r="G924" s="22"/>
      <c r="H924" s="22" t="s">
        <v>955</v>
      </c>
      <c r="I924" s="99">
        <f>I925+I929</f>
        <v>213400</v>
      </c>
      <c r="J924" s="22" t="s">
        <v>954</v>
      </c>
    </row>
    <row r="925" spans="1:10" ht="23.25">
      <c r="A925" s="47" t="s">
        <v>639</v>
      </c>
      <c r="B925" s="47"/>
      <c r="C925" s="47"/>
      <c r="D925" s="47"/>
      <c r="E925" s="47"/>
      <c r="F925" s="47"/>
      <c r="G925" s="47"/>
      <c r="H925" s="49" t="s">
        <v>225</v>
      </c>
      <c r="I925" s="99">
        <v>213400</v>
      </c>
      <c r="J925" s="49" t="s">
        <v>11</v>
      </c>
    </row>
    <row r="926" spans="1:10" ht="23.25">
      <c r="A926" s="22" t="s">
        <v>518</v>
      </c>
      <c r="B926" s="22"/>
      <c r="C926" s="22"/>
      <c r="D926" s="22"/>
      <c r="E926" s="22"/>
      <c r="F926" s="22"/>
      <c r="G926" s="22"/>
      <c r="H926" s="22"/>
      <c r="I926" s="22"/>
      <c r="J926" s="22"/>
    </row>
    <row r="927" spans="1:10" ht="23.25">
      <c r="A927" s="22" t="s">
        <v>519</v>
      </c>
      <c r="B927" s="22"/>
      <c r="C927" s="22"/>
      <c r="D927" s="22"/>
      <c r="E927" s="22"/>
      <c r="F927" s="22"/>
      <c r="G927" s="22"/>
      <c r="H927" s="22"/>
      <c r="I927" s="22"/>
      <c r="J927" s="22"/>
    </row>
    <row r="928" spans="1:10" ht="23.25">
      <c r="A928" s="22" t="s">
        <v>520</v>
      </c>
      <c r="B928" s="22"/>
      <c r="C928" s="22"/>
      <c r="D928" s="22"/>
      <c r="E928" s="22"/>
      <c r="F928" s="22"/>
      <c r="G928" s="22"/>
      <c r="H928" s="22"/>
      <c r="I928" s="22"/>
      <c r="J928" s="22"/>
    </row>
    <row r="929" spans="1:10" ht="23.25">
      <c r="A929" s="22" t="s">
        <v>521</v>
      </c>
      <c r="B929" s="22"/>
      <c r="C929" s="22"/>
      <c r="D929" s="22"/>
      <c r="E929" s="22"/>
      <c r="F929" s="22"/>
      <c r="G929" s="22"/>
      <c r="H929" s="22"/>
      <c r="I929" s="22"/>
      <c r="J929" s="22"/>
    </row>
    <row r="930" spans="1:10" ht="23.25">
      <c r="A930" s="47" t="s">
        <v>893</v>
      </c>
      <c r="B930" s="47"/>
      <c r="C930" s="47"/>
      <c r="D930" s="47"/>
      <c r="E930" s="47"/>
      <c r="F930" s="47"/>
      <c r="G930" s="47"/>
      <c r="H930" s="47"/>
      <c r="I930" s="22"/>
      <c r="J930" s="22"/>
    </row>
    <row r="931" spans="1:10" ht="23.25">
      <c r="A931" s="22" t="s">
        <v>804</v>
      </c>
      <c r="B931" s="22"/>
      <c r="C931" s="22"/>
      <c r="D931" s="22"/>
      <c r="E931" s="22"/>
      <c r="F931" s="22"/>
      <c r="G931" s="22"/>
      <c r="H931" s="22"/>
      <c r="I931" s="22"/>
      <c r="J931" s="22"/>
    </row>
    <row r="932" spans="1:10" ht="23.25">
      <c r="A932" s="22" t="s">
        <v>522</v>
      </c>
      <c r="B932" s="22"/>
      <c r="C932" s="22"/>
      <c r="D932" s="22"/>
      <c r="E932" s="22"/>
      <c r="F932" s="22"/>
      <c r="G932" s="22"/>
      <c r="H932" s="22"/>
      <c r="I932" s="22"/>
      <c r="J932" s="22"/>
    </row>
    <row r="933" spans="1:10" ht="23.25">
      <c r="A933" s="22" t="s">
        <v>523</v>
      </c>
      <c r="B933" s="22"/>
      <c r="C933" s="22"/>
      <c r="D933" s="22"/>
      <c r="E933" s="22"/>
      <c r="F933" s="22"/>
      <c r="G933" s="22"/>
      <c r="H933" s="22"/>
      <c r="I933" s="22"/>
      <c r="J933" s="22"/>
    </row>
    <row r="934" spans="1:10" ht="23.25">
      <c r="A934" s="47" t="s">
        <v>943</v>
      </c>
      <c r="B934" s="47"/>
      <c r="C934" s="47"/>
      <c r="D934" s="47"/>
      <c r="E934" s="47"/>
      <c r="F934" s="47"/>
      <c r="G934" s="47"/>
      <c r="H934" s="47"/>
      <c r="I934" s="22"/>
      <c r="J934" s="22"/>
    </row>
    <row r="935" spans="1:10" ht="23.25">
      <c r="A935" s="22" t="s">
        <v>767</v>
      </c>
      <c r="B935" s="22"/>
      <c r="C935" s="22"/>
      <c r="D935" s="22"/>
      <c r="E935" s="22"/>
      <c r="F935" s="22"/>
      <c r="G935" s="22"/>
      <c r="H935" s="22"/>
      <c r="I935" s="22"/>
      <c r="J935" s="22"/>
    </row>
    <row r="936" spans="1:10" ht="23.25">
      <c r="A936" s="22" t="s">
        <v>768</v>
      </c>
      <c r="B936" s="22"/>
      <c r="C936" s="22"/>
      <c r="D936" s="22"/>
      <c r="E936" s="22"/>
      <c r="F936" s="22"/>
      <c r="G936" s="22"/>
      <c r="H936" s="22"/>
      <c r="I936" s="22"/>
      <c r="J936" s="22"/>
    </row>
    <row r="937" spans="1:10" ht="23.25">
      <c r="A937" s="22" t="s">
        <v>769</v>
      </c>
      <c r="B937" s="22"/>
      <c r="C937" s="22"/>
      <c r="D937" s="22"/>
      <c r="E937" s="22"/>
      <c r="F937" s="47"/>
      <c r="G937" s="47"/>
      <c r="H937" s="47"/>
      <c r="I937" s="22"/>
      <c r="J937" s="22"/>
    </row>
    <row r="938" spans="1:10" ht="23.25">
      <c r="A938" s="47" t="s">
        <v>920</v>
      </c>
      <c r="B938" s="47"/>
      <c r="C938" s="47"/>
      <c r="D938" s="47"/>
      <c r="E938" s="47"/>
      <c r="F938" s="47"/>
      <c r="G938" s="47"/>
      <c r="H938" s="22"/>
      <c r="I938" s="22"/>
      <c r="J938" s="22"/>
    </row>
    <row r="939" spans="1:10" ht="23.25">
      <c r="A939" s="22" t="s">
        <v>770</v>
      </c>
      <c r="B939" s="22"/>
      <c r="C939" s="22"/>
      <c r="D939" s="22"/>
      <c r="E939" s="22"/>
      <c r="F939" s="22"/>
      <c r="G939" s="22"/>
      <c r="H939" s="22"/>
      <c r="I939" s="22"/>
      <c r="J939" s="22"/>
    </row>
    <row r="940" spans="1:10" ht="23.25">
      <c r="A940" s="22" t="s">
        <v>771</v>
      </c>
      <c r="B940" s="22"/>
      <c r="C940" s="22"/>
      <c r="D940" s="22"/>
      <c r="E940" s="22"/>
      <c r="F940" s="22"/>
      <c r="G940" s="22"/>
      <c r="H940" s="22"/>
      <c r="I940" s="22"/>
      <c r="J940" s="22"/>
    </row>
    <row r="941" spans="1:10" ht="23.25">
      <c r="A941" s="22" t="s">
        <v>772</v>
      </c>
      <c r="B941" s="22"/>
      <c r="C941" s="22"/>
      <c r="D941" s="22"/>
      <c r="E941" s="22"/>
      <c r="F941" s="22"/>
      <c r="G941" s="22"/>
      <c r="H941" s="22"/>
      <c r="I941" s="22"/>
      <c r="J941" s="22"/>
    </row>
    <row r="942" spans="1:10" ht="23.25">
      <c r="A942" s="22" t="s">
        <v>773</v>
      </c>
      <c r="B942" s="22"/>
      <c r="C942" s="22"/>
      <c r="D942" s="22"/>
      <c r="E942" s="47"/>
      <c r="F942" s="47"/>
      <c r="G942" s="47"/>
      <c r="H942" s="47"/>
      <c r="I942" s="22"/>
      <c r="J942" s="22"/>
    </row>
    <row r="943" spans="1:10" ht="23.25">
      <c r="A943" s="47" t="s">
        <v>894</v>
      </c>
      <c r="B943" s="47"/>
      <c r="C943" s="47"/>
      <c r="D943" s="47"/>
      <c r="E943" s="47"/>
      <c r="F943" s="47"/>
      <c r="G943" s="47"/>
      <c r="H943" s="47"/>
      <c r="I943" s="22"/>
      <c r="J943" s="22"/>
    </row>
    <row r="944" spans="1:10" ht="23.25">
      <c r="A944" s="47" t="s">
        <v>72</v>
      </c>
      <c r="B944" s="47"/>
      <c r="C944" s="22"/>
      <c r="D944" s="22"/>
      <c r="E944" s="22"/>
      <c r="F944" s="22"/>
      <c r="G944" s="22"/>
      <c r="H944" s="49" t="s">
        <v>13</v>
      </c>
      <c r="I944" s="99">
        <f>I945</f>
        <v>161000</v>
      </c>
      <c r="J944" s="49" t="s">
        <v>11</v>
      </c>
    </row>
    <row r="945" spans="1:10" ht="23.25">
      <c r="A945" s="47" t="s">
        <v>25</v>
      </c>
      <c r="B945" s="47"/>
      <c r="C945" s="22"/>
      <c r="D945" s="22"/>
      <c r="E945" s="22"/>
      <c r="F945" s="22"/>
      <c r="G945" s="22"/>
      <c r="H945" s="49" t="s">
        <v>13</v>
      </c>
      <c r="I945" s="99">
        <f>I946+I972</f>
        <v>161000</v>
      </c>
      <c r="J945" s="49" t="s">
        <v>11</v>
      </c>
    </row>
    <row r="946" spans="1:10" ht="23.25">
      <c r="A946" s="47" t="s">
        <v>525</v>
      </c>
      <c r="B946" s="47"/>
      <c r="C946" s="47"/>
      <c r="D946" s="47"/>
      <c r="E946" s="47"/>
      <c r="F946" s="47"/>
      <c r="G946" s="47"/>
      <c r="H946" s="49" t="s">
        <v>225</v>
      </c>
      <c r="I946" s="99">
        <v>81000</v>
      </c>
      <c r="J946" s="49" t="s">
        <v>11</v>
      </c>
    </row>
    <row r="947" spans="1:10" ht="23.25">
      <c r="A947" s="22" t="s">
        <v>526</v>
      </c>
      <c r="B947" s="22"/>
      <c r="C947" s="22"/>
      <c r="D947" s="22"/>
      <c r="E947" s="22"/>
      <c r="F947" s="22"/>
      <c r="G947" s="22"/>
      <c r="H947" s="22"/>
      <c r="I947" s="22"/>
      <c r="J947" s="22"/>
    </row>
    <row r="948" spans="1:10" ht="23.25">
      <c r="A948" s="22" t="s">
        <v>527</v>
      </c>
      <c r="B948" s="22"/>
      <c r="C948" s="22"/>
      <c r="D948" s="22"/>
      <c r="E948" s="22"/>
      <c r="F948" s="22"/>
      <c r="G948" s="22"/>
      <c r="H948" s="22"/>
      <c r="I948" s="22"/>
      <c r="J948" s="22"/>
    </row>
    <row r="949" spans="1:10" ht="23.25">
      <c r="A949" s="22" t="s">
        <v>776</v>
      </c>
      <c r="B949" s="22"/>
      <c r="C949" s="22"/>
      <c r="D949" s="22"/>
      <c r="E949" s="22"/>
      <c r="F949" s="22"/>
      <c r="G949" s="22"/>
      <c r="H949" s="22"/>
      <c r="I949" s="22"/>
      <c r="J949" s="22"/>
    </row>
    <row r="950" spans="1:10" ht="23.25">
      <c r="A950" s="22" t="s">
        <v>532</v>
      </c>
      <c r="B950" s="22"/>
      <c r="C950" s="22"/>
      <c r="D950" s="22"/>
      <c r="E950" s="22"/>
      <c r="F950" s="22"/>
      <c r="G950" s="22"/>
      <c r="H950" s="22"/>
      <c r="I950" s="22"/>
      <c r="J950" s="22"/>
    </row>
    <row r="951" spans="1:10" ht="23.25">
      <c r="A951" s="22" t="s">
        <v>777</v>
      </c>
      <c r="B951" s="22"/>
      <c r="C951" s="22"/>
      <c r="I951" s="22"/>
      <c r="J951" s="22"/>
    </row>
    <row r="952" spans="1:9" ht="23.25">
      <c r="A952" s="47" t="s">
        <v>895</v>
      </c>
      <c r="B952" s="47"/>
      <c r="C952" s="47"/>
      <c r="D952" s="47"/>
      <c r="E952" s="47"/>
      <c r="F952" s="47"/>
      <c r="G952" s="47"/>
      <c r="H952" s="47"/>
      <c r="I952" s="22"/>
    </row>
    <row r="953" spans="1:10" ht="23.25">
      <c r="A953" s="47"/>
      <c r="B953" s="47"/>
      <c r="C953" s="47"/>
      <c r="D953" s="47"/>
      <c r="E953" s="47"/>
      <c r="F953" s="47"/>
      <c r="G953" s="47"/>
      <c r="H953" s="47"/>
      <c r="I953" s="22"/>
      <c r="J953" s="22" t="s">
        <v>251</v>
      </c>
    </row>
    <row r="954" spans="1:10" ht="23.25">
      <c r="A954" s="47"/>
      <c r="B954" s="47"/>
      <c r="C954" s="47"/>
      <c r="D954" s="47"/>
      <c r="E954" s="47"/>
      <c r="F954" s="47"/>
      <c r="G954" s="47"/>
      <c r="H954" s="47"/>
      <c r="I954" s="22"/>
      <c r="J954" s="22"/>
    </row>
    <row r="955" spans="1:10" ht="23.25">
      <c r="A955" s="22" t="s">
        <v>528</v>
      </c>
      <c r="B955" s="22"/>
      <c r="C955" s="22"/>
      <c r="D955" s="22"/>
      <c r="E955" s="22"/>
      <c r="F955" s="22"/>
      <c r="G955" s="22"/>
      <c r="H955" s="22"/>
      <c r="I955" s="22"/>
      <c r="J955" s="22"/>
    </row>
    <row r="956" spans="1:10" ht="23.25">
      <c r="A956" s="22" t="s">
        <v>529</v>
      </c>
      <c r="B956" s="22"/>
      <c r="C956" s="22"/>
      <c r="D956" s="22"/>
      <c r="E956" s="22"/>
      <c r="F956" s="22"/>
      <c r="G956" s="22"/>
      <c r="H956" s="22"/>
      <c r="I956" s="22"/>
      <c r="J956" s="22"/>
    </row>
    <row r="957" spans="1:10" ht="23.25">
      <c r="A957" s="22" t="s">
        <v>780</v>
      </c>
      <c r="B957" s="22"/>
      <c r="C957" s="22"/>
      <c r="D957" s="22"/>
      <c r="E957" s="22"/>
      <c r="F957" s="22"/>
      <c r="G957" s="22"/>
      <c r="H957" s="22"/>
      <c r="I957" s="22"/>
      <c r="J957" s="22"/>
    </row>
    <row r="958" spans="1:10" ht="23.25">
      <c r="A958" s="22" t="s">
        <v>779</v>
      </c>
      <c r="B958" s="22"/>
      <c r="C958" s="22"/>
      <c r="D958" s="22"/>
      <c r="E958" s="22"/>
      <c r="F958" s="22"/>
      <c r="G958" s="22"/>
      <c r="H958" s="22"/>
      <c r="I958" s="22"/>
      <c r="J958" s="22"/>
    </row>
    <row r="959" spans="1:10" ht="23.25">
      <c r="A959" s="22" t="s">
        <v>777</v>
      </c>
      <c r="B959" s="22"/>
      <c r="C959" s="22"/>
      <c r="I959" s="22"/>
      <c r="J959" s="22"/>
    </row>
    <row r="960" spans="1:10" ht="23.25">
      <c r="A960" s="47" t="s">
        <v>896</v>
      </c>
      <c r="B960" s="47"/>
      <c r="C960" s="47"/>
      <c r="D960" s="47"/>
      <c r="E960" s="47"/>
      <c r="F960" s="47"/>
      <c r="G960" s="47"/>
      <c r="H960" s="47"/>
      <c r="I960" s="22"/>
      <c r="J960" s="22"/>
    </row>
    <row r="961" spans="1:10" ht="23.25">
      <c r="A961" s="22" t="s">
        <v>774</v>
      </c>
      <c r="B961" s="22"/>
      <c r="C961" s="22"/>
      <c r="D961" s="22"/>
      <c r="E961" s="22"/>
      <c r="F961" s="22"/>
      <c r="G961" s="22"/>
      <c r="H961" s="22"/>
      <c r="I961" s="22"/>
      <c r="J961" s="22"/>
    </row>
    <row r="962" spans="1:10" ht="23.25">
      <c r="A962" s="22" t="s">
        <v>775</v>
      </c>
      <c r="B962" s="22"/>
      <c r="C962" s="22"/>
      <c r="D962" s="22"/>
      <c r="E962" s="22"/>
      <c r="F962" s="22"/>
      <c r="G962" s="22"/>
      <c r="H962" s="22"/>
      <c r="I962" s="22"/>
      <c r="J962" s="22"/>
    </row>
    <row r="963" spans="1:10" ht="23.25">
      <c r="A963" s="22" t="s">
        <v>778</v>
      </c>
      <c r="B963" s="22"/>
      <c r="C963" s="22"/>
      <c r="D963" s="22"/>
      <c r="E963" s="22"/>
      <c r="F963" s="22"/>
      <c r="G963" s="22"/>
      <c r="H963" s="22"/>
      <c r="I963" s="22"/>
      <c r="J963" s="22"/>
    </row>
    <row r="964" spans="1:10" ht="23.25">
      <c r="A964" s="22" t="s">
        <v>532</v>
      </c>
      <c r="B964" s="22"/>
      <c r="C964" s="22"/>
      <c r="D964" s="22"/>
      <c r="E964" s="22"/>
      <c r="F964" s="22"/>
      <c r="G964" s="22"/>
      <c r="H964" s="22"/>
      <c r="I964" s="22"/>
      <c r="J964" s="22"/>
    </row>
    <row r="965" spans="1:10" ht="23.25">
      <c r="A965" s="22" t="s">
        <v>777</v>
      </c>
      <c r="B965" s="22"/>
      <c r="C965" s="22"/>
      <c r="I965" s="22"/>
      <c r="J965" s="22"/>
    </row>
    <row r="966" spans="1:10" ht="23.25">
      <c r="A966" s="47" t="s">
        <v>993</v>
      </c>
      <c r="B966" s="47"/>
      <c r="C966" s="47"/>
      <c r="D966" s="47"/>
      <c r="E966" s="47"/>
      <c r="F966" s="47"/>
      <c r="G966" s="47"/>
      <c r="H966" s="47"/>
      <c r="I966" s="22"/>
      <c r="J966" s="22"/>
    </row>
    <row r="967" spans="1:10" ht="23.25">
      <c r="A967" s="22" t="s">
        <v>530</v>
      </c>
      <c r="B967" s="22"/>
      <c r="C967" s="22"/>
      <c r="D967" s="22"/>
      <c r="E967" s="22"/>
      <c r="F967" s="22"/>
      <c r="G967" s="22"/>
      <c r="H967" s="22"/>
      <c r="I967" s="22"/>
      <c r="J967" s="22"/>
    </row>
    <row r="968" spans="1:10" ht="23.25">
      <c r="A968" s="22" t="s">
        <v>531</v>
      </c>
      <c r="B968" s="22"/>
      <c r="C968" s="22"/>
      <c r="D968" s="22"/>
      <c r="E968" s="22"/>
      <c r="F968" s="22"/>
      <c r="G968" s="22"/>
      <c r="H968" s="22"/>
      <c r="I968" s="22"/>
      <c r="J968" s="22"/>
    </row>
    <row r="969" spans="1:10" ht="23.25">
      <c r="A969" s="22" t="s">
        <v>532</v>
      </c>
      <c r="B969" s="22"/>
      <c r="C969" s="22"/>
      <c r="D969" s="22"/>
      <c r="E969" s="22"/>
      <c r="F969" s="22"/>
      <c r="G969" s="22"/>
      <c r="H969" s="22"/>
      <c r="I969" s="22"/>
      <c r="J969" s="22"/>
    </row>
    <row r="970" spans="1:10" ht="23.25">
      <c r="A970" s="22" t="s">
        <v>533</v>
      </c>
      <c r="B970" s="22"/>
      <c r="C970" s="22"/>
      <c r="D970" s="22"/>
      <c r="E970" s="22"/>
      <c r="F970" s="22"/>
      <c r="G970" s="22"/>
      <c r="H970" s="22"/>
      <c r="I970" s="22"/>
      <c r="J970" s="22"/>
    </row>
    <row r="971" spans="1:10" ht="23.25">
      <c r="A971" s="47" t="s">
        <v>897</v>
      </c>
      <c r="B971" s="47"/>
      <c r="C971" s="47"/>
      <c r="D971" s="47"/>
      <c r="E971" s="47"/>
      <c r="F971" s="47"/>
      <c r="G971" s="47"/>
      <c r="H971" s="47"/>
      <c r="I971" s="22"/>
      <c r="J971" s="22"/>
    </row>
    <row r="972" spans="1:10" ht="23.25">
      <c r="A972" s="47" t="s">
        <v>478</v>
      </c>
      <c r="B972" s="47"/>
      <c r="C972" s="47"/>
      <c r="D972" s="47"/>
      <c r="E972" s="47"/>
      <c r="F972" s="47"/>
      <c r="G972" s="47"/>
      <c r="H972" s="49" t="s">
        <v>225</v>
      </c>
      <c r="I972" s="99">
        <v>80000</v>
      </c>
      <c r="J972" s="49" t="s">
        <v>11</v>
      </c>
    </row>
    <row r="973" spans="1:10" ht="23.25">
      <c r="A973" s="22" t="s">
        <v>808</v>
      </c>
      <c r="B973" s="22"/>
      <c r="C973" s="22"/>
      <c r="D973" s="22"/>
      <c r="E973" s="22"/>
      <c r="F973" s="22"/>
      <c r="G973" s="22"/>
      <c r="H973" s="22"/>
      <c r="I973" s="22"/>
      <c r="J973" s="22"/>
    </row>
    <row r="974" spans="1:10" ht="23.25">
      <c r="A974" s="22" t="s">
        <v>781</v>
      </c>
      <c r="B974" s="22"/>
      <c r="C974" s="22"/>
      <c r="D974" s="22"/>
      <c r="E974" s="22"/>
      <c r="F974" s="22"/>
      <c r="G974" s="22"/>
      <c r="H974" s="22"/>
      <c r="I974" s="22"/>
      <c r="J974" s="22"/>
    </row>
    <row r="975" spans="1:10" ht="23.25">
      <c r="A975" s="47" t="s">
        <v>994</v>
      </c>
      <c r="B975" s="47"/>
      <c r="C975" s="47"/>
      <c r="D975" s="47"/>
      <c r="E975" s="47"/>
      <c r="F975" s="47"/>
      <c r="G975" s="47"/>
      <c r="H975" s="47"/>
      <c r="I975" s="22"/>
      <c r="J975" s="22"/>
    </row>
    <row r="976" spans="1:10" ht="23.25">
      <c r="A976" s="22" t="s">
        <v>782</v>
      </c>
      <c r="B976" s="22"/>
      <c r="C976" s="22"/>
      <c r="D976" s="22"/>
      <c r="E976" s="22"/>
      <c r="F976" s="22"/>
      <c r="G976" s="22"/>
      <c r="H976" s="22"/>
      <c r="I976" s="22"/>
      <c r="J976" s="22"/>
    </row>
    <row r="977" spans="1:10" ht="23.25">
      <c r="A977" s="22" t="s">
        <v>783</v>
      </c>
      <c r="B977" s="22"/>
      <c r="C977" s="22"/>
      <c r="D977" s="22"/>
      <c r="E977" s="22"/>
      <c r="F977" s="22"/>
      <c r="G977" s="22"/>
      <c r="H977" s="22"/>
      <c r="I977" s="22"/>
      <c r="J977" s="22"/>
    </row>
    <row r="978" spans="1:10" ht="23.25">
      <c r="A978" s="22" t="s">
        <v>784</v>
      </c>
      <c r="B978" s="22"/>
      <c r="I978" s="22"/>
      <c r="J978" s="22"/>
    </row>
    <row r="979" spans="1:10" ht="23.25">
      <c r="A979" s="47" t="s">
        <v>898</v>
      </c>
      <c r="B979" s="47"/>
      <c r="C979" s="47"/>
      <c r="D979" s="47"/>
      <c r="E979" s="47"/>
      <c r="F979" s="47"/>
      <c r="G979" s="47"/>
      <c r="H979" s="47"/>
      <c r="I979" s="22"/>
      <c r="J979" s="22"/>
    </row>
    <row r="980" spans="1:10" ht="23.25">
      <c r="A980" s="47"/>
      <c r="B980" s="47"/>
      <c r="C980" s="47"/>
      <c r="D980" s="47"/>
      <c r="E980" s="22"/>
      <c r="F980" s="22"/>
      <c r="G980" s="22"/>
      <c r="H980" s="49"/>
      <c r="I980" s="99"/>
      <c r="J980" s="49"/>
    </row>
    <row r="981" spans="1:10" ht="23.25">
      <c r="A981" s="47"/>
      <c r="B981" s="47"/>
      <c r="C981" s="211" t="s">
        <v>707</v>
      </c>
      <c r="D981" s="211"/>
      <c r="E981" s="211"/>
      <c r="F981" s="211"/>
      <c r="G981" s="211"/>
      <c r="H981" s="211"/>
      <c r="I981" s="99"/>
      <c r="J981" s="49"/>
    </row>
    <row r="982" spans="1:10" ht="23.25">
      <c r="A982" s="47"/>
      <c r="B982" s="47"/>
      <c r="C982" s="22"/>
      <c r="D982" s="22"/>
      <c r="E982" s="22"/>
      <c r="F982" s="22"/>
      <c r="G982" s="22"/>
      <c r="H982" s="22"/>
      <c r="I982" s="22"/>
      <c r="J982" s="22"/>
    </row>
    <row r="983" spans="1:10" ht="23.25">
      <c r="A983" s="47"/>
      <c r="B983" s="47"/>
      <c r="C983" s="47"/>
      <c r="D983" s="47"/>
      <c r="E983" s="47"/>
      <c r="F983" s="47"/>
      <c r="G983" s="47"/>
      <c r="H983" s="49"/>
      <c r="I983" s="99"/>
      <c r="J983" s="49"/>
    </row>
    <row r="984" spans="1:10" ht="23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</row>
    <row r="985" spans="1:10" ht="23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</row>
    <row r="986" spans="1:10" ht="23.25">
      <c r="A986" s="47"/>
      <c r="B986" s="47"/>
      <c r="C986" s="47"/>
      <c r="D986" s="47"/>
      <c r="E986" s="47"/>
      <c r="F986" s="47"/>
      <c r="G986" s="47"/>
      <c r="H986" s="47"/>
      <c r="I986" s="22"/>
      <c r="J986" s="22"/>
    </row>
    <row r="987" spans="1:10" ht="23.25">
      <c r="A987" s="22"/>
      <c r="B987" s="22"/>
      <c r="C987" s="22"/>
      <c r="D987" s="22"/>
      <c r="E987" s="22"/>
      <c r="F987" s="22"/>
      <c r="G987" s="22"/>
      <c r="H987" s="22"/>
      <c r="I987" s="22"/>
      <c r="J987" s="22" t="s">
        <v>253</v>
      </c>
    </row>
    <row r="988" spans="1:10" ht="23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</row>
    <row r="989" spans="1:10" ht="23.25">
      <c r="A989" s="47"/>
      <c r="B989" s="47"/>
      <c r="C989" s="47"/>
      <c r="D989" s="47" t="s">
        <v>271</v>
      </c>
      <c r="E989" s="98"/>
      <c r="F989" s="47"/>
      <c r="G989" s="47"/>
      <c r="H989" s="47"/>
      <c r="I989" s="22"/>
      <c r="J989" s="22"/>
    </row>
    <row r="990" spans="9:10" ht="23.25">
      <c r="I990" s="22"/>
      <c r="J990" s="22"/>
    </row>
    <row r="991" spans="1:12" ht="23.25">
      <c r="A991" s="47" t="s">
        <v>28</v>
      </c>
      <c r="B991" s="47"/>
      <c r="C991" s="47"/>
      <c r="D991" s="47"/>
      <c r="E991" s="22"/>
      <c r="F991" s="22"/>
      <c r="G991" s="22"/>
      <c r="H991" s="49" t="s">
        <v>13</v>
      </c>
      <c r="I991" s="99">
        <f>I992</f>
        <v>215000</v>
      </c>
      <c r="J991" s="49" t="s">
        <v>11</v>
      </c>
      <c r="L991" s="5">
        <f>I991+I1023</f>
        <v>460000</v>
      </c>
    </row>
    <row r="992" spans="1:10" ht="23.25">
      <c r="A992" s="47" t="s">
        <v>63</v>
      </c>
      <c r="B992" s="47"/>
      <c r="C992" s="47"/>
      <c r="D992" s="47"/>
      <c r="E992" s="22"/>
      <c r="F992" s="22"/>
      <c r="G992" s="22"/>
      <c r="H992" s="49" t="s">
        <v>13</v>
      </c>
      <c r="I992" s="99">
        <f>I993</f>
        <v>215000</v>
      </c>
      <c r="J992" s="49" t="s">
        <v>11</v>
      </c>
    </row>
    <row r="993" spans="1:10" ht="23.25">
      <c r="A993" s="47" t="s">
        <v>32</v>
      </c>
      <c r="B993" s="47"/>
      <c r="C993" s="47"/>
      <c r="D993" s="47"/>
      <c r="E993" s="22"/>
      <c r="F993" s="22"/>
      <c r="G993" s="22"/>
      <c r="H993" s="49" t="s">
        <v>13</v>
      </c>
      <c r="I993" s="99">
        <f>I995+I1002</f>
        <v>215000</v>
      </c>
      <c r="J993" s="49" t="s">
        <v>11</v>
      </c>
    </row>
    <row r="994" spans="1:10" ht="23.25">
      <c r="A994" s="47" t="s">
        <v>537</v>
      </c>
      <c r="B994" s="47"/>
      <c r="C994" s="47"/>
      <c r="D994" s="47"/>
      <c r="E994" s="22"/>
      <c r="F994" s="22"/>
      <c r="G994" s="22"/>
      <c r="H994" s="22" t="s">
        <v>955</v>
      </c>
      <c r="I994" s="99">
        <f>I995</f>
        <v>120000</v>
      </c>
      <c r="J994" s="22" t="s">
        <v>954</v>
      </c>
    </row>
    <row r="995" spans="1:10" ht="23.25">
      <c r="A995" s="47" t="s">
        <v>639</v>
      </c>
      <c r="B995" s="47"/>
      <c r="C995" s="47"/>
      <c r="D995" s="47"/>
      <c r="E995" s="47"/>
      <c r="F995" s="47"/>
      <c r="G995" s="47"/>
      <c r="H995" s="49" t="s">
        <v>225</v>
      </c>
      <c r="I995" s="99">
        <v>120000</v>
      </c>
      <c r="J995" s="49" t="s">
        <v>11</v>
      </c>
    </row>
    <row r="996" spans="1:10" ht="23.25">
      <c r="A996" s="22" t="s">
        <v>805</v>
      </c>
      <c r="B996" s="22"/>
      <c r="C996" s="22"/>
      <c r="D996" s="22"/>
      <c r="E996" s="22"/>
      <c r="F996" s="22"/>
      <c r="G996" s="22"/>
      <c r="H996" s="22"/>
      <c r="I996" s="22"/>
      <c r="J996" s="22"/>
    </row>
    <row r="997" spans="1:10" ht="23.25">
      <c r="A997" s="22" t="s">
        <v>538</v>
      </c>
      <c r="B997" s="22"/>
      <c r="C997" s="22"/>
      <c r="D997" s="22"/>
      <c r="E997" s="22"/>
      <c r="F997" s="22"/>
      <c r="G997" s="22"/>
      <c r="H997" s="22"/>
      <c r="I997" s="22"/>
      <c r="J997" s="22"/>
    </row>
    <row r="998" spans="1:10" ht="23.25">
      <c r="A998" s="22" t="s">
        <v>539</v>
      </c>
      <c r="B998" s="22"/>
      <c r="C998" s="22"/>
      <c r="D998" s="22"/>
      <c r="E998" s="22"/>
      <c r="F998" s="22"/>
      <c r="G998" s="22"/>
      <c r="H998" s="22"/>
      <c r="I998" s="22"/>
      <c r="J998" s="22"/>
    </row>
    <row r="999" spans="1:10" ht="23.25">
      <c r="A999" s="22" t="s">
        <v>540</v>
      </c>
      <c r="B999" s="22"/>
      <c r="C999" s="22"/>
      <c r="D999" s="22"/>
      <c r="E999" s="22"/>
      <c r="F999" s="22"/>
      <c r="G999" s="22"/>
      <c r="H999" s="22"/>
      <c r="I999" s="22"/>
      <c r="J999" s="22"/>
    </row>
    <row r="1000" spans="1:10" ht="23.25">
      <c r="A1000" s="47" t="s">
        <v>899</v>
      </c>
      <c r="B1000" s="47"/>
      <c r="C1000" s="47"/>
      <c r="D1000" s="47"/>
      <c r="E1000" s="47"/>
      <c r="F1000" s="47"/>
      <c r="G1000" s="47"/>
      <c r="H1000" s="47"/>
      <c r="I1000" s="22"/>
      <c r="J1000" s="22"/>
    </row>
    <row r="1001" spans="1:10" ht="23.25">
      <c r="A1001" s="47" t="s">
        <v>541</v>
      </c>
      <c r="B1001" s="22"/>
      <c r="C1001" s="22"/>
      <c r="D1001" s="22"/>
      <c r="E1001" s="22"/>
      <c r="F1001" s="22"/>
      <c r="G1001" s="22"/>
      <c r="H1001" s="22" t="s">
        <v>955</v>
      </c>
      <c r="I1001" s="99">
        <f>I1002</f>
        <v>95000</v>
      </c>
      <c r="J1001" s="22" t="s">
        <v>954</v>
      </c>
    </row>
    <row r="1002" spans="1:10" ht="23.25">
      <c r="A1002" s="47" t="s">
        <v>542</v>
      </c>
      <c r="B1002" s="47"/>
      <c r="C1002" s="47"/>
      <c r="D1002" s="47"/>
      <c r="E1002" s="47"/>
      <c r="F1002" s="47"/>
      <c r="G1002" s="47"/>
      <c r="H1002" s="49" t="s">
        <v>225</v>
      </c>
      <c r="I1002" s="99">
        <v>95000</v>
      </c>
      <c r="J1002" s="49" t="s">
        <v>11</v>
      </c>
    </row>
    <row r="1003" spans="1:10" ht="23.25">
      <c r="A1003" s="22" t="s">
        <v>543</v>
      </c>
      <c r="B1003" s="22"/>
      <c r="C1003" s="22"/>
      <c r="D1003" s="22"/>
      <c r="E1003" s="22"/>
      <c r="F1003" s="22"/>
      <c r="G1003" s="22"/>
      <c r="H1003" s="22"/>
      <c r="I1003" s="22"/>
      <c r="J1003" s="22"/>
    </row>
    <row r="1004" spans="1:10" ht="23.25">
      <c r="A1004" s="22" t="s">
        <v>544</v>
      </c>
      <c r="B1004" s="22"/>
      <c r="C1004" s="22"/>
      <c r="D1004" s="22"/>
      <c r="E1004" s="22"/>
      <c r="F1004" s="22"/>
      <c r="G1004" s="22"/>
      <c r="H1004" s="22"/>
      <c r="I1004" s="22"/>
      <c r="J1004" s="22"/>
    </row>
    <row r="1005" spans="1:10" ht="23.25">
      <c r="A1005" s="22" t="s">
        <v>545</v>
      </c>
      <c r="B1005" s="22"/>
      <c r="C1005" s="22"/>
      <c r="D1005" s="22"/>
      <c r="E1005" s="22"/>
      <c r="F1005" s="22"/>
      <c r="G1005" s="22"/>
      <c r="H1005" s="22"/>
      <c r="I1005" s="22"/>
      <c r="J1005" s="22"/>
    </row>
    <row r="1006" spans="1:10" ht="23.25">
      <c r="A1006" s="47" t="s">
        <v>900</v>
      </c>
      <c r="B1006" s="47"/>
      <c r="C1006" s="47"/>
      <c r="D1006" s="47"/>
      <c r="E1006" s="47"/>
      <c r="F1006" s="47"/>
      <c r="G1006" s="47"/>
      <c r="H1006" s="47"/>
      <c r="I1006" s="22"/>
      <c r="J1006" s="22"/>
    </row>
    <row r="1007" spans="1:10" ht="23.2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</row>
    <row r="1008" spans="1:10" ht="23.2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</row>
    <row r="1009" spans="1:10" ht="23.25">
      <c r="A1009" s="22"/>
      <c r="B1009" s="22"/>
      <c r="C1009" s="211" t="s">
        <v>704</v>
      </c>
      <c r="D1009" s="211"/>
      <c r="E1009" s="211"/>
      <c r="F1009" s="211"/>
      <c r="G1009" s="211"/>
      <c r="H1009" s="211"/>
      <c r="I1009" s="22"/>
      <c r="J1009" s="22"/>
    </row>
    <row r="1010" spans="1:10" ht="23.25">
      <c r="A1010" s="22"/>
      <c r="B1010" s="22"/>
      <c r="C1010" s="36"/>
      <c r="D1010" s="36"/>
      <c r="E1010" s="36"/>
      <c r="F1010" s="36"/>
      <c r="G1010" s="36"/>
      <c r="H1010" s="36"/>
      <c r="I1010" s="22"/>
      <c r="J1010" s="22"/>
    </row>
    <row r="1011" spans="1:10" ht="23.25">
      <c r="A1011" s="22"/>
      <c r="B1011" s="22"/>
      <c r="C1011" s="36"/>
      <c r="D1011" s="36"/>
      <c r="E1011" s="36"/>
      <c r="F1011" s="36"/>
      <c r="G1011" s="36"/>
      <c r="H1011" s="36"/>
      <c r="I1011" s="22"/>
      <c r="J1011" s="22"/>
    </row>
    <row r="1012" spans="1:10" ht="23.25">
      <c r="A1012" s="22"/>
      <c r="B1012" s="22"/>
      <c r="C1012" s="36"/>
      <c r="D1012" s="36"/>
      <c r="E1012" s="36"/>
      <c r="F1012" s="36"/>
      <c r="G1012" s="36"/>
      <c r="H1012" s="36"/>
      <c r="I1012" s="22"/>
      <c r="J1012" s="22"/>
    </row>
    <row r="1013" spans="1:10" ht="23.25">
      <c r="A1013" s="22"/>
      <c r="B1013" s="22"/>
      <c r="C1013" s="36"/>
      <c r="D1013" s="36"/>
      <c r="E1013" s="36"/>
      <c r="F1013" s="36"/>
      <c r="G1013" s="36"/>
      <c r="H1013" s="36"/>
      <c r="I1013" s="22"/>
      <c r="J1013" s="22"/>
    </row>
    <row r="1014" spans="1:10" ht="23.25">
      <c r="A1014" s="22"/>
      <c r="B1014" s="22"/>
      <c r="C1014" s="36"/>
      <c r="D1014" s="36"/>
      <c r="E1014" s="36"/>
      <c r="F1014" s="36"/>
      <c r="G1014" s="36"/>
      <c r="H1014" s="36"/>
      <c r="I1014" s="22"/>
      <c r="J1014" s="22"/>
    </row>
    <row r="1015" spans="1:10" ht="23.25">
      <c r="A1015" s="22"/>
      <c r="B1015" s="22"/>
      <c r="C1015" s="36"/>
      <c r="D1015" s="36"/>
      <c r="E1015" s="36"/>
      <c r="F1015" s="36"/>
      <c r="G1015" s="36"/>
      <c r="H1015" s="36"/>
      <c r="I1015" s="22"/>
      <c r="J1015" s="22"/>
    </row>
    <row r="1016" spans="1:10" ht="23.25">
      <c r="A1016" s="22"/>
      <c r="B1016" s="22"/>
      <c r="C1016" s="36"/>
      <c r="D1016" s="36"/>
      <c r="E1016" s="36"/>
      <c r="F1016" s="36"/>
      <c r="G1016" s="36"/>
      <c r="H1016" s="36"/>
      <c r="I1016" s="22"/>
      <c r="J1016" s="22"/>
    </row>
    <row r="1017" spans="1:10" ht="23.25">
      <c r="A1017" s="22"/>
      <c r="B1017" s="22"/>
      <c r="C1017" s="36"/>
      <c r="D1017" s="36"/>
      <c r="E1017" s="36"/>
      <c r="F1017" s="36"/>
      <c r="G1017" s="36"/>
      <c r="H1017" s="36"/>
      <c r="I1017" s="22"/>
      <c r="J1017" s="22"/>
    </row>
    <row r="1018" spans="1:10" ht="23.25">
      <c r="A1018" s="22"/>
      <c r="B1018" s="22"/>
      <c r="C1018" s="36"/>
      <c r="D1018" s="36"/>
      <c r="E1018" s="36"/>
      <c r="F1018" s="36"/>
      <c r="G1018" s="36"/>
      <c r="H1018" s="36"/>
      <c r="I1018" s="22"/>
      <c r="J1018" s="22"/>
    </row>
    <row r="1019" spans="1:10" ht="23.25">
      <c r="A1019" s="22"/>
      <c r="B1019" s="22"/>
      <c r="C1019" s="36"/>
      <c r="D1019" s="36"/>
      <c r="E1019" s="36"/>
      <c r="F1019" s="36"/>
      <c r="G1019" s="36"/>
      <c r="H1019" s="36"/>
      <c r="I1019" s="22"/>
      <c r="J1019" s="22"/>
    </row>
    <row r="1020" spans="1:10" ht="23.2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</row>
    <row r="1021" spans="1:10" ht="23.2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 t="s">
        <v>256</v>
      </c>
    </row>
    <row r="1022" spans="1:10" ht="23.2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</row>
    <row r="1023" spans="1:10" ht="23.25">
      <c r="A1023" s="47" t="s">
        <v>107</v>
      </c>
      <c r="B1023" s="47"/>
      <c r="C1023" s="47"/>
      <c r="D1023" s="47"/>
      <c r="E1023" s="22"/>
      <c r="F1023" s="22"/>
      <c r="G1023" s="22"/>
      <c r="H1023" s="49" t="s">
        <v>13</v>
      </c>
      <c r="I1023" s="99">
        <f>I1025+I1033</f>
        <v>245000</v>
      </c>
      <c r="J1023" s="49" t="s">
        <v>11</v>
      </c>
    </row>
    <row r="1024" spans="1:10" ht="23.25">
      <c r="A1024" s="47" t="s">
        <v>63</v>
      </c>
      <c r="B1024" s="47"/>
      <c r="C1024" s="47"/>
      <c r="D1024" s="47"/>
      <c r="E1024" s="22"/>
      <c r="F1024" s="22"/>
      <c r="G1024" s="22"/>
      <c r="H1024" s="49" t="s">
        <v>13</v>
      </c>
      <c r="I1024" s="99">
        <f>I1025</f>
        <v>120000</v>
      </c>
      <c r="J1024" s="49" t="s">
        <v>11</v>
      </c>
    </row>
    <row r="1025" spans="1:10" ht="23.25">
      <c r="A1025" s="47" t="s">
        <v>32</v>
      </c>
      <c r="B1025" s="47"/>
      <c r="C1025" s="47"/>
      <c r="D1025" s="47"/>
      <c r="E1025" s="22"/>
      <c r="F1025" s="22"/>
      <c r="G1025" s="22"/>
      <c r="H1025" s="49" t="s">
        <v>13</v>
      </c>
      <c r="I1025" s="99">
        <f>I1027</f>
        <v>120000</v>
      </c>
      <c r="J1025" s="49" t="s">
        <v>11</v>
      </c>
    </row>
    <row r="1026" spans="1:10" ht="23.25">
      <c r="A1026" s="47" t="s">
        <v>448</v>
      </c>
      <c r="B1026" s="47"/>
      <c r="C1026" s="47"/>
      <c r="D1026" s="47"/>
      <c r="E1026" s="22"/>
      <c r="F1026" s="22"/>
      <c r="G1026" s="22"/>
      <c r="H1026" s="22" t="s">
        <v>955</v>
      </c>
      <c r="I1026" s="99">
        <f>I1027</f>
        <v>120000</v>
      </c>
      <c r="J1026" s="22" t="s">
        <v>954</v>
      </c>
    </row>
    <row r="1027" spans="1:10" ht="23.25">
      <c r="A1027" s="47" t="s">
        <v>639</v>
      </c>
      <c r="B1027" s="47"/>
      <c r="C1027" s="47"/>
      <c r="D1027" s="47"/>
      <c r="E1027" s="47"/>
      <c r="F1027" s="47"/>
      <c r="G1027" s="47"/>
      <c r="H1027" s="49" t="s">
        <v>225</v>
      </c>
      <c r="I1027" s="99">
        <v>120000</v>
      </c>
      <c r="J1027" s="49" t="s">
        <v>11</v>
      </c>
    </row>
    <row r="1028" spans="1:10" ht="23.25">
      <c r="A1028" s="22" t="s">
        <v>806</v>
      </c>
      <c r="B1028" s="22"/>
      <c r="C1028" s="22"/>
      <c r="D1028" s="22"/>
      <c r="E1028" s="22"/>
      <c r="F1028" s="22"/>
      <c r="G1028" s="22"/>
      <c r="H1028" s="22"/>
      <c r="I1028" s="22"/>
      <c r="J1028" s="22"/>
    </row>
    <row r="1029" spans="1:10" ht="23.25">
      <c r="A1029" s="22" t="s">
        <v>546</v>
      </c>
      <c r="B1029" s="22"/>
      <c r="C1029" s="22"/>
      <c r="D1029" s="22"/>
      <c r="E1029" s="22"/>
      <c r="F1029" s="22"/>
      <c r="G1029" s="22"/>
      <c r="H1029" s="22"/>
      <c r="I1029" s="22"/>
      <c r="J1029" s="22"/>
    </row>
    <row r="1030" spans="1:10" ht="23.25">
      <c r="A1030" s="22" t="s">
        <v>547</v>
      </c>
      <c r="B1030" s="22"/>
      <c r="C1030" s="22"/>
      <c r="D1030" s="22"/>
      <c r="E1030" s="22"/>
      <c r="F1030" s="22"/>
      <c r="G1030" s="22"/>
      <c r="H1030" s="22"/>
      <c r="I1030" s="22"/>
      <c r="J1030" s="22"/>
    </row>
    <row r="1031" spans="1:10" ht="23.25">
      <c r="A1031" s="47" t="s">
        <v>901</v>
      </c>
      <c r="B1031" s="47"/>
      <c r="C1031" s="47"/>
      <c r="D1031" s="47"/>
      <c r="E1031" s="47"/>
      <c r="F1031" s="47"/>
      <c r="G1031" s="47"/>
      <c r="H1031" s="47"/>
      <c r="I1031" s="47"/>
      <c r="J1031" s="22"/>
    </row>
    <row r="1032" spans="1:10" ht="23.25">
      <c r="A1032" s="47" t="s">
        <v>72</v>
      </c>
      <c r="B1032" s="47"/>
      <c r="C1032" s="47"/>
      <c r="D1032" s="22"/>
      <c r="E1032" s="22"/>
      <c r="F1032" s="22"/>
      <c r="G1032" s="22"/>
      <c r="H1032" s="49" t="s">
        <v>13</v>
      </c>
      <c r="I1032" s="99">
        <f>I1033</f>
        <v>125000</v>
      </c>
      <c r="J1032" s="49" t="s">
        <v>11</v>
      </c>
    </row>
    <row r="1033" spans="1:10" ht="23.25">
      <c r="A1033" s="47" t="s">
        <v>25</v>
      </c>
      <c r="B1033" s="47"/>
      <c r="C1033" s="47"/>
      <c r="D1033" s="22"/>
      <c r="E1033" s="22"/>
      <c r="F1033" s="22"/>
      <c r="G1033" s="22"/>
      <c r="H1033" s="49" t="s">
        <v>13</v>
      </c>
      <c r="I1033" s="99">
        <f>I1034+I1044</f>
        <v>125000</v>
      </c>
      <c r="J1033" s="49" t="s">
        <v>11</v>
      </c>
    </row>
    <row r="1034" spans="1:10" ht="23.25">
      <c r="A1034" s="47" t="s">
        <v>478</v>
      </c>
      <c r="B1034" s="47"/>
      <c r="C1034" s="47"/>
      <c r="D1034" s="47"/>
      <c r="E1034" s="47"/>
      <c r="F1034" s="47"/>
      <c r="G1034" s="47"/>
      <c r="H1034" s="49" t="s">
        <v>225</v>
      </c>
      <c r="I1034" s="99">
        <v>105000</v>
      </c>
      <c r="J1034" s="49" t="s">
        <v>11</v>
      </c>
    </row>
    <row r="1035" spans="1:10" ht="23.25">
      <c r="A1035" s="22" t="s">
        <v>548</v>
      </c>
      <c r="B1035" s="22"/>
      <c r="C1035" s="22"/>
      <c r="D1035" s="22"/>
      <c r="E1035" s="22"/>
      <c r="F1035" s="22"/>
      <c r="G1035" s="22"/>
      <c r="H1035" s="22"/>
      <c r="I1035" s="22"/>
      <c r="J1035" s="22"/>
    </row>
    <row r="1036" spans="1:10" ht="23.25">
      <c r="A1036" s="22" t="s">
        <v>641</v>
      </c>
      <c r="B1036" s="22"/>
      <c r="C1036" s="22"/>
      <c r="D1036" s="22"/>
      <c r="E1036" s="22"/>
      <c r="F1036" s="22"/>
      <c r="G1036" s="22"/>
      <c r="H1036" s="22"/>
      <c r="I1036" s="22"/>
      <c r="J1036" s="22"/>
    </row>
    <row r="1037" spans="1:10" ht="23.25">
      <c r="A1037" s="22" t="s">
        <v>549</v>
      </c>
      <c r="B1037" s="22"/>
      <c r="C1037" s="22"/>
      <c r="D1037" s="22"/>
      <c r="E1037" s="22"/>
      <c r="F1037" s="22"/>
      <c r="G1037" s="22"/>
      <c r="H1037" s="22"/>
      <c r="I1037" s="22"/>
      <c r="J1037" s="22"/>
    </row>
    <row r="1038" spans="1:10" ht="23.25">
      <c r="A1038" s="47" t="s">
        <v>902</v>
      </c>
      <c r="B1038" s="47"/>
      <c r="C1038" s="47"/>
      <c r="D1038" s="47"/>
      <c r="E1038" s="47"/>
      <c r="F1038" s="47"/>
      <c r="G1038" s="47"/>
      <c r="H1038" s="47"/>
      <c r="I1038" s="22"/>
      <c r="J1038" s="22"/>
    </row>
    <row r="1039" spans="1:10" ht="23.25">
      <c r="A1039" s="22" t="s">
        <v>785</v>
      </c>
      <c r="B1039" s="22"/>
      <c r="C1039" s="22"/>
      <c r="D1039" s="22"/>
      <c r="E1039" s="22"/>
      <c r="F1039" s="22"/>
      <c r="G1039" s="22"/>
      <c r="H1039" s="22"/>
      <c r="I1039" s="22"/>
      <c r="J1039" s="22"/>
    </row>
    <row r="1040" spans="1:10" ht="23.25">
      <c r="A1040" s="22" t="s">
        <v>534</v>
      </c>
      <c r="B1040" s="22"/>
      <c r="C1040" s="22"/>
      <c r="D1040" s="22"/>
      <c r="E1040" s="22"/>
      <c r="F1040" s="22"/>
      <c r="G1040" s="22"/>
      <c r="H1040" s="22"/>
      <c r="I1040" s="22"/>
      <c r="J1040" s="22"/>
    </row>
    <row r="1041" spans="1:10" ht="23.25">
      <c r="A1041" s="22" t="s">
        <v>535</v>
      </c>
      <c r="B1041" s="22"/>
      <c r="C1041" s="22"/>
      <c r="D1041" s="22"/>
      <c r="E1041" s="22"/>
      <c r="F1041" s="22"/>
      <c r="G1041" s="22"/>
      <c r="H1041" s="22"/>
      <c r="I1041" s="22"/>
      <c r="J1041" s="22"/>
    </row>
    <row r="1042" spans="1:10" ht="23.25">
      <c r="A1042" s="22" t="s">
        <v>536</v>
      </c>
      <c r="B1042" s="22"/>
      <c r="C1042" s="22"/>
      <c r="D1042" s="22"/>
      <c r="E1042" s="22"/>
      <c r="F1042" s="22"/>
      <c r="G1042" s="22"/>
      <c r="H1042" s="22"/>
      <c r="I1042" s="22"/>
      <c r="J1042" s="22"/>
    </row>
    <row r="1043" spans="1:10" ht="23.25">
      <c r="A1043" s="47" t="s">
        <v>903</v>
      </c>
      <c r="B1043" s="47"/>
      <c r="C1043" s="47"/>
      <c r="D1043" s="47"/>
      <c r="E1043" s="47"/>
      <c r="F1043" s="47"/>
      <c r="G1043" s="47"/>
      <c r="H1043" s="47"/>
      <c r="I1043" s="22"/>
      <c r="J1043" s="22"/>
    </row>
    <row r="1044" spans="1:10" ht="23.25">
      <c r="A1044" s="47" t="s">
        <v>525</v>
      </c>
      <c r="B1044" s="47"/>
      <c r="C1044" s="47"/>
      <c r="D1044" s="47"/>
      <c r="E1044" s="47"/>
      <c r="F1044" s="47"/>
      <c r="G1044" s="47"/>
      <c r="H1044" s="49" t="s">
        <v>225</v>
      </c>
      <c r="I1044" s="99">
        <v>20000</v>
      </c>
      <c r="J1044" s="49" t="s">
        <v>11</v>
      </c>
    </row>
    <row r="1045" spans="1:10" ht="23.25">
      <c r="A1045" s="22" t="s">
        <v>550</v>
      </c>
      <c r="B1045" s="22"/>
      <c r="C1045" s="22"/>
      <c r="D1045" s="22"/>
      <c r="E1045" s="22"/>
      <c r="F1045" s="22"/>
      <c r="G1045" s="22"/>
      <c r="H1045" s="22"/>
      <c r="I1045" s="22"/>
      <c r="J1045" s="22"/>
    </row>
    <row r="1046" spans="1:10" ht="23.25">
      <c r="A1046" s="22" t="s">
        <v>551</v>
      </c>
      <c r="B1046" s="22"/>
      <c r="C1046" s="22"/>
      <c r="D1046" s="22"/>
      <c r="E1046" s="22"/>
      <c r="F1046" s="22"/>
      <c r="G1046" s="22"/>
      <c r="H1046" s="22"/>
      <c r="I1046" s="22"/>
      <c r="J1046" s="22"/>
    </row>
    <row r="1047" spans="1:10" ht="23.25">
      <c r="A1047" s="22" t="s">
        <v>532</v>
      </c>
      <c r="B1047" s="22"/>
      <c r="C1047" s="22"/>
      <c r="D1047" s="22"/>
      <c r="E1047" s="22"/>
      <c r="F1047" s="22"/>
      <c r="G1047" s="22"/>
      <c r="H1047" s="22"/>
      <c r="I1047" s="22"/>
      <c r="J1047" s="22"/>
    </row>
    <row r="1048" spans="1:10" ht="23.25">
      <c r="A1048" s="22" t="s">
        <v>552</v>
      </c>
      <c r="B1048" s="22"/>
      <c r="C1048" s="22"/>
      <c r="D1048" s="22"/>
      <c r="E1048" s="22"/>
      <c r="F1048" s="22"/>
      <c r="G1048" s="22"/>
      <c r="H1048" s="22"/>
      <c r="I1048" s="22"/>
      <c r="J1048" s="22"/>
    </row>
    <row r="1049" spans="1:10" ht="23.25">
      <c r="A1049" s="47" t="s">
        <v>904</v>
      </c>
      <c r="B1049" s="47"/>
      <c r="C1049" s="47"/>
      <c r="D1049" s="47"/>
      <c r="E1049" s="47"/>
      <c r="F1049" s="47"/>
      <c r="G1049" s="47"/>
      <c r="H1049" s="47"/>
      <c r="I1049" s="47"/>
      <c r="J1049" s="22"/>
    </row>
    <row r="1050" spans="1:10" ht="23.2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</row>
    <row r="1051" spans="1:10" ht="23.2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</row>
    <row r="1052" spans="1:10" ht="23.25">
      <c r="A1052" s="22"/>
      <c r="B1052" s="22"/>
      <c r="C1052" s="211" t="s">
        <v>786</v>
      </c>
      <c r="D1052" s="211"/>
      <c r="E1052" s="211"/>
      <c r="F1052" s="211"/>
      <c r="G1052" s="211"/>
      <c r="H1052" s="211"/>
      <c r="I1052" s="22"/>
      <c r="J1052" s="22"/>
    </row>
    <row r="1053" spans="1:10" ht="23.2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</row>
    <row r="1054" spans="1:10" ht="23.2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</row>
    <row r="1055" spans="1:10" ht="23.2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 t="s">
        <v>261</v>
      </c>
    </row>
    <row r="1056" spans="1:10" ht="23.2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</row>
    <row r="1057" spans="1:10" ht="23.25">
      <c r="A1057" s="22"/>
      <c r="B1057" s="22"/>
      <c r="C1057" s="22"/>
      <c r="D1057" s="22"/>
      <c r="E1057" s="47" t="s">
        <v>272</v>
      </c>
      <c r="F1057" s="47"/>
      <c r="G1057" s="22"/>
      <c r="H1057" s="22"/>
      <c r="I1057" s="22"/>
      <c r="J1057" s="22"/>
    </row>
    <row r="1058" spans="1:10" ht="23.25">
      <c r="A1058" s="47" t="s">
        <v>109</v>
      </c>
      <c r="B1058" s="47"/>
      <c r="C1058" s="47"/>
      <c r="D1058" s="47"/>
      <c r="E1058" s="47"/>
      <c r="F1058" s="22"/>
      <c r="G1058" s="22"/>
      <c r="H1058" s="49" t="s">
        <v>13</v>
      </c>
      <c r="I1058" s="99">
        <f>I1059+I1069</f>
        <v>787800</v>
      </c>
      <c r="J1058" s="49" t="s">
        <v>11</v>
      </c>
    </row>
    <row r="1059" spans="1:10" ht="23.25">
      <c r="A1059" s="47" t="s">
        <v>60</v>
      </c>
      <c r="B1059" s="47"/>
      <c r="C1059" s="47"/>
      <c r="D1059" s="47"/>
      <c r="E1059" s="47"/>
      <c r="F1059" s="22"/>
      <c r="G1059" s="22"/>
      <c r="H1059" s="49" t="s">
        <v>13</v>
      </c>
      <c r="I1059" s="99">
        <f>I1060</f>
        <v>432000</v>
      </c>
      <c r="J1059" s="49" t="s">
        <v>11</v>
      </c>
    </row>
    <row r="1060" spans="1:10" ht="23.25">
      <c r="A1060" s="47" t="s">
        <v>292</v>
      </c>
      <c r="B1060" s="47"/>
      <c r="C1060" s="47"/>
      <c r="D1060" s="47"/>
      <c r="E1060" s="47"/>
      <c r="F1060" s="22"/>
      <c r="G1060" s="22"/>
      <c r="H1060" s="49" t="s">
        <v>13</v>
      </c>
      <c r="I1060" s="99">
        <f>I1061+I1065</f>
        <v>432000</v>
      </c>
      <c r="J1060" s="49" t="s">
        <v>11</v>
      </c>
    </row>
    <row r="1061" spans="1:10" ht="23.25">
      <c r="A1061" s="47" t="s">
        <v>233</v>
      </c>
      <c r="B1061" s="47"/>
      <c r="C1061" s="47"/>
      <c r="D1061" s="47"/>
      <c r="E1061" s="47"/>
      <c r="F1061" s="47"/>
      <c r="G1061" s="47"/>
      <c r="H1061" s="49" t="s">
        <v>225</v>
      </c>
      <c r="I1061" s="99">
        <v>244800</v>
      </c>
      <c r="J1061" s="49" t="s">
        <v>11</v>
      </c>
    </row>
    <row r="1062" spans="1:10" ht="23.25">
      <c r="A1062" s="22" t="s">
        <v>553</v>
      </c>
      <c r="B1062" s="22"/>
      <c r="C1062" s="22"/>
      <c r="D1062" s="22"/>
      <c r="E1062" s="22"/>
      <c r="F1062" s="22"/>
      <c r="G1062" s="22"/>
      <c r="H1062" s="22"/>
      <c r="I1062" s="22"/>
      <c r="J1062" s="22"/>
    </row>
    <row r="1063" spans="1:10" ht="23.25">
      <c r="A1063" s="22" t="s">
        <v>554</v>
      </c>
      <c r="B1063" s="22"/>
      <c r="C1063" s="22"/>
      <c r="D1063" s="22"/>
      <c r="E1063" s="22"/>
      <c r="F1063" s="22"/>
      <c r="G1063" s="22"/>
      <c r="H1063" s="22"/>
      <c r="I1063" s="22"/>
      <c r="J1063" s="22"/>
    </row>
    <row r="1064" spans="1:10" ht="23.25">
      <c r="A1064" s="47" t="s">
        <v>905</v>
      </c>
      <c r="B1064" s="47"/>
      <c r="C1064" s="47"/>
      <c r="D1064" s="47"/>
      <c r="E1064" s="47"/>
      <c r="F1064" s="47"/>
      <c r="G1064" s="47"/>
      <c r="H1064" s="47"/>
      <c r="I1064" s="22"/>
      <c r="J1064" s="22"/>
    </row>
    <row r="1065" spans="1:10" ht="23.25">
      <c r="A1065" s="47" t="s">
        <v>555</v>
      </c>
      <c r="B1065" s="47"/>
      <c r="C1065" s="47"/>
      <c r="D1065" s="47"/>
      <c r="E1065" s="47"/>
      <c r="F1065" s="47"/>
      <c r="G1065" s="47"/>
      <c r="H1065" s="49" t="s">
        <v>225</v>
      </c>
      <c r="I1065" s="99">
        <v>187200</v>
      </c>
      <c r="J1065" s="49" t="s">
        <v>11</v>
      </c>
    </row>
    <row r="1066" spans="1:10" ht="23.25">
      <c r="A1066" s="22" t="s">
        <v>689</v>
      </c>
      <c r="B1066" s="22"/>
      <c r="C1066" s="22"/>
      <c r="D1066" s="22"/>
      <c r="E1066" s="22"/>
      <c r="F1066" s="22"/>
      <c r="G1066" s="22"/>
      <c r="H1066" s="22"/>
      <c r="I1066" s="22"/>
      <c r="J1066" s="22"/>
    </row>
    <row r="1067" spans="1:10" ht="23.25">
      <c r="A1067" s="22" t="s">
        <v>690</v>
      </c>
      <c r="B1067" s="22"/>
      <c r="C1067" s="22"/>
      <c r="D1067" s="22"/>
      <c r="E1067" s="22"/>
      <c r="F1067" s="22"/>
      <c r="G1067" s="22"/>
      <c r="H1067" s="22"/>
      <c r="I1067" s="22"/>
      <c r="J1067" s="22"/>
    </row>
    <row r="1068" spans="1:10" ht="23.25">
      <c r="A1068" s="47" t="s">
        <v>906</v>
      </c>
      <c r="B1068" s="47"/>
      <c r="C1068" s="47"/>
      <c r="D1068" s="47"/>
      <c r="E1068" s="47"/>
      <c r="F1068" s="47"/>
      <c r="G1068" s="47"/>
      <c r="H1068" s="47"/>
      <c r="I1068" s="22"/>
      <c r="J1068" s="22"/>
    </row>
    <row r="1069" spans="1:10" ht="23.25">
      <c r="A1069" s="47" t="s">
        <v>63</v>
      </c>
      <c r="B1069" s="47"/>
      <c r="C1069" s="47"/>
      <c r="D1069" s="47"/>
      <c r="E1069" s="22"/>
      <c r="F1069" s="22"/>
      <c r="G1069" s="22"/>
      <c r="H1069" s="49" t="s">
        <v>13</v>
      </c>
      <c r="I1069" s="99">
        <f>I1070</f>
        <v>355800</v>
      </c>
      <c r="J1069" s="49" t="s">
        <v>11</v>
      </c>
    </row>
    <row r="1070" spans="1:10" ht="23.25">
      <c r="A1070" s="47" t="s">
        <v>32</v>
      </c>
      <c r="B1070" s="47"/>
      <c r="C1070" s="47"/>
      <c r="D1070" s="47"/>
      <c r="E1070" s="22"/>
      <c r="F1070" s="22"/>
      <c r="G1070" s="22"/>
      <c r="H1070" s="49" t="s">
        <v>13</v>
      </c>
      <c r="I1070" s="99">
        <f>I1071+I1080+I1103</f>
        <v>355800</v>
      </c>
      <c r="J1070" s="49" t="s">
        <v>11</v>
      </c>
    </row>
    <row r="1071" spans="1:10" ht="23.25">
      <c r="A1071" s="47" t="s">
        <v>309</v>
      </c>
      <c r="B1071" s="47"/>
      <c r="C1071" s="47"/>
      <c r="D1071" s="47"/>
      <c r="E1071" s="22"/>
      <c r="F1071" s="22"/>
      <c r="G1071" s="22"/>
      <c r="H1071" s="22" t="s">
        <v>955</v>
      </c>
      <c r="I1071" s="99">
        <f>I1072+I1076</f>
        <v>75800</v>
      </c>
      <c r="J1071" s="22" t="s">
        <v>954</v>
      </c>
    </row>
    <row r="1072" spans="1:10" ht="23.25">
      <c r="A1072" s="47" t="s">
        <v>242</v>
      </c>
      <c r="B1072" s="47"/>
      <c r="C1072" s="47"/>
      <c r="D1072" s="47"/>
      <c r="E1072" s="47"/>
      <c r="F1072" s="47"/>
      <c r="G1072" s="47"/>
      <c r="H1072" s="49" t="s">
        <v>225</v>
      </c>
      <c r="I1072" s="99">
        <v>28800</v>
      </c>
      <c r="J1072" s="49" t="s">
        <v>11</v>
      </c>
    </row>
    <row r="1073" spans="1:10" ht="23.25">
      <c r="A1073" s="22" t="s">
        <v>392</v>
      </c>
      <c r="B1073" s="22"/>
      <c r="C1073" s="22"/>
      <c r="D1073" s="22"/>
      <c r="E1073" s="22"/>
      <c r="F1073" s="22"/>
      <c r="G1073" s="22"/>
      <c r="H1073" s="22"/>
      <c r="I1073" s="22"/>
      <c r="J1073" s="22"/>
    </row>
    <row r="1074" spans="1:10" ht="23.25">
      <c r="A1074" s="22" t="s">
        <v>393</v>
      </c>
      <c r="B1074" s="22"/>
      <c r="C1074" s="22"/>
      <c r="D1074" s="22"/>
      <c r="E1074" s="22"/>
      <c r="F1074" s="22"/>
      <c r="G1074" s="22"/>
      <c r="H1074" s="22"/>
      <c r="I1074" s="22"/>
      <c r="J1074" s="22"/>
    </row>
    <row r="1075" spans="1:10" ht="23.25">
      <c r="A1075" s="47" t="s">
        <v>907</v>
      </c>
      <c r="B1075" s="47"/>
      <c r="C1075" s="47"/>
      <c r="D1075" s="47"/>
      <c r="E1075" s="47"/>
      <c r="F1075" s="47"/>
      <c r="G1075" s="47"/>
      <c r="H1075" s="47"/>
      <c r="I1075" s="22"/>
      <c r="J1075" s="22"/>
    </row>
    <row r="1076" spans="1:10" ht="23.25">
      <c r="A1076" s="47" t="s">
        <v>425</v>
      </c>
      <c r="B1076" s="47"/>
      <c r="C1076" s="47"/>
      <c r="D1076" s="47"/>
      <c r="E1076" s="47"/>
      <c r="F1076" s="47"/>
      <c r="G1076" s="47"/>
      <c r="H1076" s="49" t="s">
        <v>225</v>
      </c>
      <c r="I1076" s="99">
        <v>47000</v>
      </c>
      <c r="J1076" s="49" t="s">
        <v>11</v>
      </c>
    </row>
    <row r="1077" spans="1:10" ht="23.25">
      <c r="A1077" s="22" t="s">
        <v>997</v>
      </c>
      <c r="B1077" s="22"/>
      <c r="C1077" s="22"/>
      <c r="D1077" s="22"/>
      <c r="E1077" s="22"/>
      <c r="F1077" s="22"/>
      <c r="G1077" s="22"/>
      <c r="H1077" s="54"/>
      <c r="I1077" s="48"/>
      <c r="J1077" s="22"/>
    </row>
    <row r="1078" spans="1:10" ht="23.25">
      <c r="A1078" s="22" t="s">
        <v>312</v>
      </c>
      <c r="B1078" s="22"/>
      <c r="C1078" s="22"/>
      <c r="D1078" s="22"/>
      <c r="E1078" s="22"/>
      <c r="F1078" s="22"/>
      <c r="G1078" s="22"/>
      <c r="H1078" s="22"/>
      <c r="I1078" s="22"/>
      <c r="J1078" s="22"/>
    </row>
    <row r="1079" spans="1:9" ht="23.25">
      <c r="A1079" s="47" t="s">
        <v>908</v>
      </c>
      <c r="B1079" s="47"/>
      <c r="C1079" s="47"/>
      <c r="D1079" s="47"/>
      <c r="E1079" s="47"/>
      <c r="F1079" s="47"/>
      <c r="G1079" s="47"/>
      <c r="H1079" s="47"/>
      <c r="I1079" s="22"/>
    </row>
    <row r="1080" spans="1:10" ht="23.25">
      <c r="A1080" s="47" t="s">
        <v>427</v>
      </c>
      <c r="B1080" s="47"/>
      <c r="C1080" s="22"/>
      <c r="D1080" s="22"/>
      <c r="E1080" s="22"/>
      <c r="F1080" s="22"/>
      <c r="G1080" s="22"/>
      <c r="H1080" s="22" t="s">
        <v>955</v>
      </c>
      <c r="I1080" s="99">
        <f>I1081+I1091</f>
        <v>240000</v>
      </c>
      <c r="J1080" s="22" t="s">
        <v>954</v>
      </c>
    </row>
    <row r="1081" spans="1:10" ht="23.25">
      <c r="A1081" s="47" t="s">
        <v>254</v>
      </c>
      <c r="B1081" s="47"/>
      <c r="C1081" s="47"/>
      <c r="D1081" s="47"/>
      <c r="E1081" s="47"/>
      <c r="F1081" s="47"/>
      <c r="G1081" s="47"/>
      <c r="H1081" s="49" t="s">
        <v>225</v>
      </c>
      <c r="I1081" s="99">
        <v>20000</v>
      </c>
      <c r="J1081" s="49" t="s">
        <v>11</v>
      </c>
    </row>
    <row r="1082" spans="1:10" ht="23.25">
      <c r="A1082" s="22" t="s">
        <v>506</v>
      </c>
      <c r="B1082" s="22"/>
      <c r="C1082" s="22"/>
      <c r="D1082" s="22"/>
      <c r="E1082" s="22"/>
      <c r="F1082" s="22"/>
      <c r="G1082" s="22"/>
      <c r="H1082" s="22"/>
      <c r="I1082" s="22"/>
      <c r="J1082" s="22"/>
    </row>
    <row r="1083" spans="1:10" ht="23.25">
      <c r="A1083" s="22" t="s">
        <v>556</v>
      </c>
      <c r="B1083" s="22"/>
      <c r="C1083" s="22"/>
      <c r="D1083" s="22"/>
      <c r="E1083" s="22"/>
      <c r="F1083" s="22"/>
      <c r="G1083" s="22"/>
      <c r="H1083" s="22"/>
      <c r="I1083" s="22"/>
      <c r="J1083" s="22"/>
    </row>
    <row r="1084" spans="1:10" ht="23.25">
      <c r="A1084" s="47" t="s">
        <v>909</v>
      </c>
      <c r="B1084" s="47"/>
      <c r="C1084" s="47"/>
      <c r="D1084" s="47"/>
      <c r="E1084" s="47"/>
      <c r="F1084" s="47"/>
      <c r="G1084" s="47"/>
      <c r="H1084" s="47"/>
      <c r="I1084" s="22"/>
      <c r="J1084" s="22"/>
    </row>
    <row r="1085" spans="1:10" ht="23.25">
      <c r="A1085" s="47"/>
      <c r="B1085" s="47"/>
      <c r="C1085" s="47"/>
      <c r="D1085" s="47"/>
      <c r="E1085" s="47"/>
      <c r="F1085" s="47"/>
      <c r="G1085" s="47"/>
      <c r="H1085" s="47"/>
      <c r="I1085" s="22"/>
      <c r="J1085" s="22"/>
    </row>
    <row r="1086" spans="1:10" ht="23.25">
      <c r="A1086" s="47"/>
      <c r="B1086" s="47"/>
      <c r="C1086" s="47"/>
      <c r="D1086" s="47"/>
      <c r="E1086" s="47"/>
      <c r="F1086" s="47"/>
      <c r="G1086" s="47"/>
      <c r="H1086" s="47"/>
      <c r="I1086" s="22"/>
      <c r="J1086" s="22"/>
    </row>
    <row r="1087" spans="1:10" ht="23.25">
      <c r="A1087" s="47"/>
      <c r="B1087" s="47"/>
      <c r="C1087" s="47"/>
      <c r="D1087" s="47"/>
      <c r="E1087" s="47"/>
      <c r="F1087" s="47"/>
      <c r="G1087" s="47"/>
      <c r="H1087" s="47"/>
      <c r="I1087" s="22"/>
      <c r="J1087" s="22"/>
    </row>
    <row r="1088" spans="1:10" ht="23.25">
      <c r="A1088" s="47"/>
      <c r="B1088" s="47"/>
      <c r="C1088" s="47"/>
      <c r="D1088" s="47"/>
      <c r="E1088" s="47"/>
      <c r="F1088" s="47"/>
      <c r="G1088" s="47"/>
      <c r="H1088" s="47"/>
      <c r="I1088" s="22"/>
      <c r="J1088" s="22"/>
    </row>
    <row r="1089" spans="1:10" ht="23.25">
      <c r="A1089" s="47"/>
      <c r="B1089" s="47"/>
      <c r="C1089" s="47"/>
      <c r="D1089" s="47"/>
      <c r="E1089" s="47"/>
      <c r="F1089" s="47"/>
      <c r="G1089" s="47"/>
      <c r="H1089" s="47"/>
      <c r="I1089" s="22"/>
      <c r="J1089" s="22" t="s">
        <v>830</v>
      </c>
    </row>
    <row r="1090" spans="1:10" ht="23.25">
      <c r="A1090" s="47"/>
      <c r="B1090" s="47"/>
      <c r="C1090" s="47"/>
      <c r="D1090" s="47"/>
      <c r="E1090" s="47"/>
      <c r="F1090" s="47"/>
      <c r="G1090" s="47"/>
      <c r="H1090" s="47"/>
      <c r="I1090" s="22"/>
      <c r="J1090" s="22"/>
    </row>
    <row r="1091" spans="1:10" ht="23.25">
      <c r="A1091" s="214" t="s">
        <v>691</v>
      </c>
      <c r="B1091" s="214"/>
      <c r="C1091" s="214"/>
      <c r="D1091" s="214"/>
      <c r="E1091" s="214"/>
      <c r="F1091" s="214"/>
      <c r="G1091" s="214"/>
      <c r="H1091" s="214"/>
      <c r="I1091" s="99">
        <v>220000</v>
      </c>
      <c r="J1091" s="49" t="s">
        <v>11</v>
      </c>
    </row>
    <row r="1092" spans="1:10" ht="23.25">
      <c r="A1092" s="22" t="s">
        <v>692</v>
      </c>
      <c r="B1092" s="22"/>
      <c r="C1092" s="22"/>
      <c r="D1092" s="22"/>
      <c r="E1092" s="22"/>
      <c r="F1092" s="22"/>
      <c r="G1092" s="22"/>
      <c r="H1092" s="22"/>
      <c r="I1092" s="22"/>
      <c r="J1092" s="22"/>
    </row>
    <row r="1093" spans="1:10" ht="23.25">
      <c r="A1093" s="22" t="s">
        <v>557</v>
      </c>
      <c r="B1093" s="22"/>
      <c r="C1093" s="22"/>
      <c r="D1093" s="22"/>
      <c r="E1093" s="22"/>
      <c r="F1093" s="22"/>
      <c r="G1093" s="22"/>
      <c r="H1093" s="22"/>
      <c r="I1093" s="22"/>
      <c r="J1093" s="22"/>
    </row>
    <row r="1094" spans="1:10" ht="23.25">
      <c r="A1094" s="22" t="s">
        <v>558</v>
      </c>
      <c r="B1094" s="22"/>
      <c r="C1094" s="22"/>
      <c r="D1094" s="22"/>
      <c r="E1094" s="22"/>
      <c r="F1094" s="22"/>
      <c r="G1094" s="22"/>
      <c r="H1094" s="22"/>
      <c r="I1094" s="22"/>
      <c r="J1094" s="22"/>
    </row>
    <row r="1095" spans="1:10" ht="23.25">
      <c r="A1095" s="47" t="s">
        <v>910</v>
      </c>
      <c r="B1095" s="47"/>
      <c r="C1095" s="47"/>
      <c r="D1095" s="47"/>
      <c r="E1095" s="47"/>
      <c r="F1095" s="47"/>
      <c r="G1095" s="47"/>
      <c r="H1095" s="47"/>
      <c r="I1095" s="22"/>
      <c r="J1095" s="22"/>
    </row>
    <row r="1096" spans="1:10" ht="23.25">
      <c r="A1096" s="22" t="s">
        <v>807</v>
      </c>
      <c r="B1096" s="22"/>
      <c r="C1096" s="22"/>
      <c r="D1096" s="22"/>
      <c r="E1096" s="22"/>
      <c r="F1096" s="22"/>
      <c r="G1096" s="22"/>
      <c r="H1096" s="22"/>
      <c r="I1096" s="22"/>
      <c r="J1096" s="22"/>
    </row>
    <row r="1097" spans="1:10" ht="23.25">
      <c r="A1097" s="22" t="s">
        <v>524</v>
      </c>
      <c r="B1097" s="22"/>
      <c r="C1097" s="22"/>
      <c r="D1097" s="22"/>
      <c r="E1097" s="22"/>
      <c r="F1097" s="22"/>
      <c r="G1097" s="22"/>
      <c r="H1097" s="22"/>
      <c r="I1097" s="22"/>
      <c r="J1097" s="22"/>
    </row>
    <row r="1098" spans="1:10" ht="23.25">
      <c r="A1098" s="47" t="s">
        <v>911</v>
      </c>
      <c r="B1098" s="47"/>
      <c r="C1098" s="47"/>
      <c r="D1098" s="47"/>
      <c r="E1098" s="47"/>
      <c r="F1098" s="47"/>
      <c r="G1098" s="47"/>
      <c r="H1098" s="47"/>
      <c r="I1098" s="22"/>
      <c r="J1098" s="22"/>
    </row>
    <row r="1099" spans="1:10" ht="23.25">
      <c r="A1099" s="22" t="s">
        <v>693</v>
      </c>
      <c r="B1099" s="22"/>
      <c r="C1099" s="22"/>
      <c r="D1099" s="22"/>
      <c r="E1099" s="22"/>
      <c r="F1099" s="22"/>
      <c r="G1099" s="22"/>
      <c r="H1099" s="22"/>
      <c r="I1099" s="22"/>
      <c r="J1099" s="22"/>
    </row>
    <row r="1100" spans="1:10" ht="23.25">
      <c r="A1100" s="22" t="s">
        <v>694</v>
      </c>
      <c r="B1100" s="22"/>
      <c r="C1100" s="22"/>
      <c r="D1100" s="22"/>
      <c r="E1100" s="22"/>
      <c r="F1100" s="22"/>
      <c r="G1100" s="22"/>
      <c r="H1100" s="22"/>
      <c r="I1100" s="22"/>
      <c r="J1100" s="22"/>
    </row>
    <row r="1101" spans="1:10" ht="23.25">
      <c r="A1101" s="22" t="s">
        <v>695</v>
      </c>
      <c r="B1101" s="22"/>
      <c r="C1101" s="22"/>
      <c r="D1101" s="22"/>
      <c r="E1101" s="22"/>
      <c r="F1101" s="22"/>
      <c r="G1101" s="22"/>
      <c r="H1101" s="22"/>
      <c r="I1101" s="22"/>
      <c r="J1101" s="22"/>
    </row>
    <row r="1102" spans="1:10" ht="23.25">
      <c r="A1102" s="47" t="s">
        <v>912</v>
      </c>
      <c r="B1102" s="47"/>
      <c r="C1102" s="47"/>
      <c r="D1102" s="47"/>
      <c r="E1102" s="47"/>
      <c r="F1102" s="47"/>
      <c r="G1102" s="47"/>
      <c r="H1102" s="47"/>
      <c r="I1102" s="22"/>
      <c r="J1102" s="22"/>
    </row>
    <row r="1103" spans="1:10" ht="23.25">
      <c r="A1103" s="47" t="s">
        <v>559</v>
      </c>
      <c r="B1103" s="47"/>
      <c r="C1103" s="22"/>
      <c r="D1103" s="22"/>
      <c r="E1103" s="22"/>
      <c r="F1103" s="22"/>
      <c r="G1103" s="22"/>
      <c r="H1103" s="22" t="s">
        <v>955</v>
      </c>
      <c r="I1103" s="99">
        <f>I1104+I1107</f>
        <v>40000</v>
      </c>
      <c r="J1103" s="22" t="s">
        <v>954</v>
      </c>
    </row>
    <row r="1104" spans="1:10" ht="23.25">
      <c r="A1104" s="47" t="s">
        <v>514</v>
      </c>
      <c r="B1104" s="47"/>
      <c r="C1104" s="47"/>
      <c r="D1104" s="47"/>
      <c r="E1104" s="47"/>
      <c r="F1104" s="47"/>
      <c r="G1104" s="47"/>
      <c r="H1104" s="49" t="s">
        <v>225</v>
      </c>
      <c r="I1104" s="99">
        <v>10000</v>
      </c>
      <c r="J1104" s="49" t="s">
        <v>11</v>
      </c>
    </row>
    <row r="1105" spans="1:10" ht="23.25">
      <c r="A1105" s="22" t="s">
        <v>560</v>
      </c>
      <c r="B1105" s="22"/>
      <c r="C1105" s="22"/>
      <c r="D1105" s="22"/>
      <c r="E1105" s="22"/>
      <c r="F1105" s="22"/>
      <c r="G1105" s="22"/>
      <c r="H1105" s="22"/>
      <c r="I1105" s="22"/>
      <c r="J1105" s="22"/>
    </row>
    <row r="1106" spans="1:10" ht="23.25">
      <c r="A1106" s="47" t="s">
        <v>913</v>
      </c>
      <c r="B1106" s="47"/>
      <c r="C1106" s="47"/>
      <c r="D1106" s="47"/>
      <c r="E1106" s="47"/>
      <c r="F1106" s="47"/>
      <c r="G1106" s="47"/>
      <c r="H1106" s="47"/>
      <c r="I1106" s="22"/>
      <c r="J1106" s="22"/>
    </row>
    <row r="1107" spans="1:10" ht="23.25">
      <c r="A1107" s="47" t="s">
        <v>561</v>
      </c>
      <c r="B1107" s="47"/>
      <c r="C1107" s="47"/>
      <c r="D1107" s="47"/>
      <c r="E1107" s="47"/>
      <c r="F1107" s="47"/>
      <c r="G1107" s="47"/>
      <c r="H1107" s="49" t="s">
        <v>225</v>
      </c>
      <c r="I1107" s="99">
        <v>30000</v>
      </c>
      <c r="J1107" s="49" t="s">
        <v>11</v>
      </c>
    </row>
    <row r="1108" spans="1:10" ht="23.25">
      <c r="A1108" s="22" t="s">
        <v>562</v>
      </c>
      <c r="B1108" s="22"/>
      <c r="C1108" s="22"/>
      <c r="D1108" s="22"/>
      <c r="E1108" s="22"/>
      <c r="F1108" s="22"/>
      <c r="G1108" s="22"/>
      <c r="H1108" s="22"/>
      <c r="I1108" s="22"/>
      <c r="J1108" s="22"/>
    </row>
    <row r="1109" spans="1:10" ht="23.25">
      <c r="A1109" s="22" t="s">
        <v>563</v>
      </c>
      <c r="B1109" s="22"/>
      <c r="C1109" s="22"/>
      <c r="D1109" s="22"/>
      <c r="E1109" s="22"/>
      <c r="F1109" s="22"/>
      <c r="G1109" s="22"/>
      <c r="H1109" s="22"/>
      <c r="I1109" s="22"/>
      <c r="J1109" s="22"/>
    </row>
    <row r="1110" spans="1:10" ht="23.25">
      <c r="A1110" s="47" t="s">
        <v>998</v>
      </c>
      <c r="B1110" s="47"/>
      <c r="C1110" s="47"/>
      <c r="D1110" s="47"/>
      <c r="E1110" s="47"/>
      <c r="F1110" s="47"/>
      <c r="G1110" s="47"/>
      <c r="H1110" s="47"/>
      <c r="I1110" s="22"/>
      <c r="J1110" s="22"/>
    </row>
    <row r="1111" spans="1:10" ht="23.2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</row>
    <row r="1112" spans="1:10" ht="23.25">
      <c r="A1112" s="47"/>
      <c r="B1112" s="47"/>
      <c r="C1112" s="47"/>
      <c r="D1112" s="47"/>
      <c r="E1112" s="22"/>
      <c r="F1112" s="22"/>
      <c r="G1112" s="22"/>
      <c r="H1112" s="49"/>
      <c r="I1112" s="99"/>
      <c r="J1112" s="49"/>
    </row>
    <row r="1113" spans="1:10" ht="23.25">
      <c r="A1113" s="47"/>
      <c r="B1113" s="47"/>
      <c r="C1113" s="211" t="s">
        <v>787</v>
      </c>
      <c r="D1113" s="211"/>
      <c r="E1113" s="211"/>
      <c r="F1113" s="211"/>
      <c r="G1113" s="211"/>
      <c r="H1113" s="211"/>
      <c r="I1113" s="99"/>
      <c r="J1113" s="49"/>
    </row>
    <row r="1114" spans="1:10" ht="23.25">
      <c r="A1114" s="47"/>
      <c r="B1114" s="47"/>
      <c r="C1114" s="47"/>
      <c r="D1114" s="47"/>
      <c r="E1114" s="22"/>
      <c r="F1114" s="22"/>
      <c r="G1114" s="22"/>
      <c r="H1114" s="49"/>
      <c r="I1114" s="99"/>
      <c r="J1114" s="49"/>
    </row>
    <row r="1115" spans="1:10" ht="23.25">
      <c r="A1115" s="47"/>
      <c r="B1115" s="47"/>
      <c r="C1115" s="47"/>
      <c r="D1115" s="47"/>
      <c r="E1115" s="22"/>
      <c r="F1115" s="22"/>
      <c r="G1115" s="22"/>
      <c r="H1115" s="22"/>
      <c r="I1115" s="22"/>
      <c r="J1115" s="22"/>
    </row>
    <row r="1116" spans="1:10" ht="23.25">
      <c r="A1116" s="47"/>
      <c r="B1116" s="47"/>
      <c r="C1116" s="47"/>
      <c r="D1116" s="47"/>
      <c r="E1116" s="47"/>
      <c r="F1116" s="47"/>
      <c r="G1116" s="47"/>
      <c r="H1116" s="49"/>
      <c r="I1116" s="99"/>
      <c r="J1116" s="49"/>
    </row>
    <row r="1117" spans="1:10" ht="23.2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</row>
    <row r="1118" spans="1:11" ht="23.2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</row>
    <row r="1119" spans="1:11" ht="23.2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</row>
    <row r="1120" spans="1:10" ht="23.25">
      <c r="A1120" s="22"/>
      <c r="B1120" s="22"/>
      <c r="C1120" s="22"/>
      <c r="I1120" s="22"/>
      <c r="J1120" s="22"/>
    </row>
    <row r="1121" spans="1:10" ht="23.25">
      <c r="A1121" s="47"/>
      <c r="B1121" s="47"/>
      <c r="C1121" s="47"/>
      <c r="D1121" s="47"/>
      <c r="E1121" s="47"/>
      <c r="F1121" s="47"/>
      <c r="G1121" s="47"/>
      <c r="H1121" s="47"/>
      <c r="I1121" s="22"/>
      <c r="J1121" s="22"/>
    </row>
    <row r="1122" spans="1:10" ht="23.2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</row>
    <row r="1123" spans="1:10" ht="23.2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</row>
    <row r="1124" spans="1:10" ht="23.2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</row>
    <row r="1125" spans="1:10" ht="23.2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</row>
    <row r="1126" spans="1:10" ht="23.2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</row>
    <row r="1127" spans="1:10" ht="23.2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</row>
    <row r="1128" spans="1:10" ht="23.2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</row>
    <row r="1129" spans="1:10" ht="23.2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</row>
    <row r="1130" spans="1:10" ht="23.2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</row>
    <row r="1131" spans="1:10" ht="23.2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</row>
    <row r="1132" spans="1:10" ht="23.2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</row>
    <row r="1133" spans="1:10" ht="23.2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</row>
    <row r="1134" spans="1:10" ht="23.2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</row>
    <row r="1135" spans="1:10" ht="23.2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</row>
    <row r="1136" spans="1:10" ht="23.2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</row>
    <row r="1137" spans="1:10" ht="23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</row>
    <row r="1138" spans="1:10" ht="23.2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</row>
    <row r="1139" spans="1:10" ht="23.2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</row>
    <row r="1140" spans="1:10" ht="23.2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</row>
    <row r="1141" spans="1:10" ht="23.2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</row>
    <row r="1142" spans="1:10" ht="23.2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</row>
    <row r="1143" spans="1:10" ht="23.2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</row>
    <row r="1144" spans="1:10" ht="23.2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</row>
    <row r="1145" spans="1:10" ht="23.2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</row>
    <row r="1146" spans="1:10" ht="23.2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</row>
    <row r="1147" spans="1:10" ht="23.2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</row>
    <row r="1148" spans="1:10" ht="23.2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</row>
    <row r="1149" spans="1:10" ht="23.2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</row>
    <row r="1150" spans="1:10" ht="23.2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</row>
    <row r="1151" spans="1:10" ht="23.2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</row>
    <row r="1152" spans="1:10" ht="23.2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</row>
    <row r="1153" spans="1:10" ht="23.2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</row>
    <row r="1154" spans="1:10" ht="23.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</row>
    <row r="1155" spans="1:10" ht="23.2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</row>
    <row r="1156" spans="1:10" ht="23.2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</row>
    <row r="1157" spans="1:10" ht="23.2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</row>
    <row r="1158" spans="1:10" ht="23.2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</row>
    <row r="1159" spans="1:10" ht="23.2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</row>
    <row r="1160" spans="1:10" ht="23.2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</row>
    <row r="1161" spans="1:10" ht="23.2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</row>
    <row r="1162" spans="1:10" ht="23.2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</row>
    <row r="1163" spans="1:10" ht="23.2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</row>
    <row r="1164" spans="1:10" ht="23.2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</row>
    <row r="1165" spans="1:10" ht="23.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</row>
    <row r="1166" spans="1:10" ht="23.2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</row>
    <row r="1167" spans="1:10" ht="23.2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</row>
    <row r="1168" spans="1:10" ht="23.2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</row>
    <row r="1169" spans="1:10" ht="23.2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</row>
    <row r="1170" spans="1:10" ht="23.2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</row>
    <row r="1171" spans="1:10" ht="23.2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</row>
    <row r="1172" spans="1:10" ht="23.2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</row>
    <row r="1173" spans="1:10" ht="23.2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</row>
    <row r="1174" spans="1:10" ht="23.2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</row>
    <row r="1175" spans="1:10" ht="23.2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</row>
    <row r="1176" spans="1:10" ht="23.2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</row>
    <row r="1177" spans="1:10" ht="23.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</row>
    <row r="1178" spans="1:10" ht="23.2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</row>
    <row r="1179" spans="1:10" ht="23.2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</row>
    <row r="1180" spans="1:10" ht="23.2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</row>
    <row r="1181" spans="1:10" ht="23.2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</row>
    <row r="1182" spans="1:10" ht="23.2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</row>
    <row r="1183" spans="1:10" ht="23.2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</row>
    <row r="1184" spans="1:10" ht="23.2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</row>
    <row r="1185" spans="1:10" ht="23.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</row>
    <row r="1186" spans="1:10" ht="23.2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</row>
    <row r="1187" spans="1:10" ht="23.2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</row>
    <row r="1188" spans="1:10" ht="23.2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</row>
    <row r="1189" spans="1:10" ht="23.2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</row>
    <row r="1190" spans="1:10" ht="23.2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</row>
    <row r="1191" spans="1:10" ht="23.2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</row>
    <row r="1192" spans="1:10" ht="23.2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</row>
    <row r="1193" spans="1:10" ht="23.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</row>
    <row r="1194" spans="1:10" ht="23.2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</row>
    <row r="1195" spans="1:10" ht="23.2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</row>
    <row r="1196" spans="1:10" ht="23.2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</row>
    <row r="1197" spans="1:10" ht="23.2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</row>
    <row r="1198" spans="1:10" ht="23.2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</row>
    <row r="1199" spans="1:10" ht="23.2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</row>
    <row r="1200" spans="1:10" ht="23.2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</row>
    <row r="1201" spans="1:10" ht="23.2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</row>
    <row r="1202" spans="1:10" ht="23.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</row>
    <row r="1203" spans="1:10" ht="23.2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</row>
    <row r="1204" spans="1:10" ht="23.2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</row>
    <row r="1205" spans="1:10" ht="23.2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</row>
    <row r="1206" spans="1:10" ht="23.2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</row>
    <row r="1207" spans="1:10" ht="23.2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</row>
    <row r="1208" spans="1:10" ht="23.2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</row>
    <row r="1209" spans="1:10" ht="23.2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</row>
    <row r="1210" spans="1:10" ht="23.2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</row>
    <row r="1211" spans="1:10" ht="23.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</row>
    <row r="1212" spans="1:10" ht="23.2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</row>
    <row r="1213" spans="1:10" ht="23.2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</row>
    <row r="1214" spans="1:10" ht="23.2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</row>
    <row r="1215" spans="1:10" ht="23.2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</row>
    <row r="1216" spans="1:10" ht="23.2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</row>
    <row r="1217" spans="1:10" ht="23.2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</row>
    <row r="1218" spans="1:10" ht="23.2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</row>
    <row r="1219" spans="1:10" ht="23.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</row>
    <row r="1220" spans="1:10" ht="23.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</row>
    <row r="1221" spans="1:10" ht="23.2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</row>
    <row r="1222" spans="1:10" ht="23.2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</row>
    <row r="1223" spans="1:10" ht="23.2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</row>
    <row r="1224" spans="1:10" ht="23.2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</row>
    <row r="1225" spans="1:10" ht="23.2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</row>
    <row r="1226" spans="1:10" ht="23.2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</row>
    <row r="1227" spans="1:10" ht="23.2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</row>
    <row r="1228" spans="1:10" ht="23.2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</row>
    <row r="1229" spans="1:10" ht="23.2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</row>
    <row r="1230" spans="1:10" ht="23.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</row>
    <row r="1231" spans="1:10" ht="23.2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</row>
    <row r="1232" spans="1:10" ht="23.2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</row>
    <row r="1233" spans="1:10" ht="23.2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</row>
    <row r="1234" spans="1:10" ht="23.2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</row>
    <row r="1235" spans="1:10" ht="23.2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</row>
    <row r="1236" spans="1:10" ht="23.2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</row>
    <row r="1237" spans="1:10" ht="23.2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</row>
    <row r="1238" spans="1:10" ht="23.2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</row>
    <row r="1239" spans="1:10" ht="23.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</row>
    <row r="1240" spans="1:10" ht="23.2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</row>
    <row r="1241" spans="1:10" ht="23.2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</row>
    <row r="1242" spans="1:10" ht="23.2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</row>
    <row r="1243" spans="1:10" ht="23.2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</row>
    <row r="1244" spans="1:10" ht="23.2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</row>
    <row r="1245" spans="1:10" ht="23.2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</row>
    <row r="1246" spans="1:10" ht="23.2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</row>
    <row r="1247" spans="1:10" ht="23.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</row>
    <row r="1248" spans="1:10" ht="23.2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</row>
    <row r="1249" spans="1:10" ht="23.2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</row>
    <row r="1250" spans="1:10" ht="23.2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</row>
    <row r="1251" spans="1:10" ht="23.2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</row>
    <row r="1252" spans="1:10" ht="23.2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</row>
    <row r="1253" spans="1:10" ht="23.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</row>
    <row r="1254" spans="1:10" ht="23.2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</row>
    <row r="1255" spans="1:10" ht="23.2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</row>
    <row r="1256" spans="1:10" ht="23.2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</row>
    <row r="1257" spans="1:10" ht="23.2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</row>
    <row r="1258" spans="1:10" ht="23.2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</row>
    <row r="1259" spans="1:10" ht="23.2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</row>
    <row r="1260" spans="1:10" ht="23.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</row>
    <row r="1261" spans="1:10" ht="23.2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</row>
    <row r="1262" spans="1:10" ht="23.2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</row>
    <row r="1263" spans="1:10" ht="23.2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</row>
    <row r="1264" spans="1:10" ht="23.2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</row>
    <row r="1265" spans="1:10" ht="23.2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</row>
    <row r="1266" spans="1:10" ht="23.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</row>
    <row r="1267" spans="1:10" ht="23.2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</row>
    <row r="1268" spans="1:10" ht="23.2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</row>
    <row r="1269" spans="1:10" ht="23.2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</row>
    <row r="1270" spans="1:10" ht="23.2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</row>
    <row r="1271" spans="1:10" ht="23.2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</row>
    <row r="1272" spans="1:10" ht="23.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</row>
    <row r="1273" spans="1:10" ht="23.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</row>
    <row r="1274" spans="1:10" ht="23.2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</row>
    <row r="1275" spans="1:10" ht="23.2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</row>
    <row r="1276" spans="1:10" ht="23.2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</row>
    <row r="1277" spans="1:10" ht="23.2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</row>
    <row r="1278" spans="1:10" ht="23.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</row>
    <row r="1279" spans="1:10" ht="23.2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</row>
    <row r="1280" spans="1:10" ht="23.2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</row>
    <row r="1281" spans="1:10" ht="23.2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</row>
    <row r="1282" spans="1:10" ht="23.2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</row>
    <row r="1283" spans="1:10" ht="23.2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</row>
    <row r="1284" spans="1:10" ht="23.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</row>
    <row r="1285" spans="1:10" ht="23.2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</row>
    <row r="1286" spans="1:10" ht="23.2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</row>
    <row r="1287" spans="1:10" ht="23.2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</row>
    <row r="1288" spans="1:10" ht="23.2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</row>
    <row r="1289" spans="1:10" ht="23.2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</row>
    <row r="1290" spans="1:10" ht="23.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</row>
    <row r="1291" spans="1:10" ht="23.2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</row>
    <row r="1292" spans="1:10" ht="23.2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</row>
    <row r="1293" spans="1:10" ht="23.2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</row>
    <row r="1294" spans="1:10" ht="23.2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</row>
    <row r="1295" spans="1:10" ht="23.2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</row>
    <row r="1296" spans="1:10" ht="23.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</row>
    <row r="1297" spans="1:10" ht="23.2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</row>
    <row r="1298" spans="1:10" ht="23.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</row>
    <row r="1299" spans="1:10" ht="23.2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</row>
    <row r="1300" spans="1:10" ht="23.2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</row>
    <row r="1301" spans="1:10" ht="23.2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</row>
    <row r="1302" spans="1:10" ht="23.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</row>
    <row r="1303" spans="1:10" ht="23.2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</row>
    <row r="1304" spans="1:10" ht="23.2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</row>
    <row r="1305" spans="1:10" ht="23.2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</row>
    <row r="1306" spans="1:10" ht="23.2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</row>
    <row r="1307" spans="1:10" ht="23.2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</row>
    <row r="1308" spans="1:10" ht="23.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</row>
    <row r="1309" spans="1:10" ht="23.2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</row>
    <row r="1310" spans="1:10" ht="23.2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</row>
    <row r="1311" spans="1:10" ht="23.2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</row>
    <row r="1312" spans="1:10" ht="23.2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</row>
    <row r="1313" spans="1:10" ht="23.2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</row>
    <row r="1314" spans="1:10" ht="23.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</row>
    <row r="1315" spans="1:10" ht="23.2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</row>
    <row r="1316" spans="1:10" ht="23.2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</row>
    <row r="1317" spans="1:10" ht="23.2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</row>
    <row r="1318" spans="1:10" ht="23.2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</row>
    <row r="1319" spans="1:10" ht="23.2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</row>
    <row r="1320" spans="1:10" ht="23.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</row>
    <row r="1321" spans="1:10" ht="23.2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</row>
    <row r="1322" spans="1:10" ht="23.2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</row>
    <row r="1323" spans="1:10" ht="23.2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</row>
    <row r="1324" spans="1:10" ht="23.2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</row>
    <row r="1325" spans="1:10" ht="23.2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</row>
    <row r="1326" spans="1:10" ht="23.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</row>
    <row r="1327" spans="1:10" ht="23.2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</row>
    <row r="1328" spans="1:10" ht="23.2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</row>
    <row r="1329" spans="1:10" ht="23.2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</row>
    <row r="1330" spans="1:10" ht="23.2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</row>
    <row r="1331" spans="1:10" ht="23.2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</row>
    <row r="1332" spans="1:10" ht="23.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</row>
    <row r="1333" spans="1:10" ht="23.2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</row>
    <row r="1334" spans="1:10" ht="23.2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</row>
    <row r="1335" spans="1:10" ht="23.2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</row>
    <row r="1336" spans="1:10" ht="23.2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</row>
    <row r="1337" spans="1:10" ht="23.2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</row>
    <row r="1338" spans="1:10" ht="23.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</row>
    <row r="1339" spans="1:10" ht="23.2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</row>
    <row r="1340" spans="1:10" ht="23.2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</row>
    <row r="1341" spans="1:10" ht="23.2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</row>
    <row r="1342" spans="1:10" ht="23.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</row>
    <row r="1343" spans="1:10" ht="23.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</row>
    <row r="1344" spans="1:10" ht="23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</row>
    <row r="1345" spans="1:10" ht="23.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</row>
    <row r="1346" spans="1:10" ht="23.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</row>
    <row r="1347" spans="1:10" ht="23.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</row>
    <row r="1348" spans="1:10" ht="23.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</row>
    <row r="1349" spans="1:10" ht="23.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</row>
    <row r="1350" spans="1:10" ht="23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</row>
    <row r="1351" spans="1:10" ht="23.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</row>
    <row r="1352" spans="1:10" ht="23.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</row>
    <row r="1353" spans="1:10" ht="23.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</row>
    <row r="1354" spans="1:10" ht="23.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</row>
    <row r="1355" spans="1:10" ht="23.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</row>
    <row r="1356" spans="1:10" ht="23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</row>
    <row r="1357" spans="1:10" ht="23.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</row>
    <row r="1358" spans="1:10" ht="23.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</row>
    <row r="1359" spans="1:10" ht="23.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</row>
    <row r="1360" spans="1:10" ht="23.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</row>
    <row r="1361" spans="1:10" ht="23.2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</row>
    <row r="1362" spans="1:10" ht="23.2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</row>
    <row r="1363" spans="1:10" ht="23.2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</row>
    <row r="1364" spans="1:10" ht="23.2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</row>
    <row r="1365" spans="1:10" ht="23.2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</row>
    <row r="1366" spans="1:10" ht="23.2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</row>
    <row r="1367" spans="1:10" ht="23.2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</row>
    <row r="1368" spans="1:10" ht="23.2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</row>
    <row r="1369" spans="1:10" ht="23.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</row>
    <row r="1370" spans="1:10" ht="23.2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</row>
    <row r="1371" spans="1:10" ht="23.2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</row>
    <row r="1372" spans="1:10" ht="23.2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</row>
    <row r="1373" spans="1:10" ht="23.2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</row>
    <row r="1374" spans="1:10" ht="23.2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</row>
    <row r="1375" spans="1:10" ht="23.2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</row>
    <row r="1376" spans="1:10" ht="23.2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</row>
    <row r="1377" spans="1:10" ht="23.2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</row>
    <row r="1378" spans="1:10" ht="23.2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</row>
    <row r="1379" spans="1:10" ht="23.2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</row>
    <row r="1380" spans="1:10" ht="23.2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</row>
    <row r="1381" spans="1:10" ht="23.2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</row>
    <row r="1382" spans="1:10" ht="23.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</row>
    <row r="1383" spans="1:10" ht="23.2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</row>
    <row r="1384" spans="1:10" ht="23.2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</row>
    <row r="1385" spans="1:10" ht="23.2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</row>
    <row r="1386" spans="1:10" ht="23.2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</row>
    <row r="1387" spans="1:10" ht="23.2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</row>
    <row r="1388" spans="1:10" ht="23.2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</row>
    <row r="1389" spans="1:10" ht="23.2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</row>
    <row r="1390" spans="1:10" ht="23.2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</row>
    <row r="1391" spans="1:10" ht="23.2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</row>
    <row r="1392" spans="1:10" ht="23.2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</row>
    <row r="1393" spans="1:10" ht="23.2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</row>
    <row r="1394" spans="1:10" ht="23.2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</row>
    <row r="1395" spans="1:10" ht="23.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</row>
    <row r="1396" spans="1:10" ht="23.2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</row>
    <row r="1397" spans="1:10" ht="23.2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</row>
    <row r="1398" spans="1:10" ht="23.2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</row>
    <row r="1399" spans="1:10" ht="23.2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</row>
    <row r="1400" spans="1:10" ht="23.2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</row>
    <row r="1401" spans="1:10" ht="23.2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</row>
    <row r="1402" spans="1:10" ht="23.2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</row>
    <row r="1403" spans="1:10" ht="23.2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</row>
    <row r="1404" spans="1:10" ht="23.2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</row>
    <row r="1405" spans="1:10" ht="23.2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</row>
    <row r="1406" spans="1:10" ht="23.2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</row>
    <row r="1407" spans="1:10" ht="23.2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</row>
    <row r="1408" spans="1:10" ht="23.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</row>
    <row r="1409" spans="1:10" ht="23.2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</row>
    <row r="1410" spans="1:10" ht="23.2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</row>
    <row r="1411" spans="1:10" ht="23.2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</row>
    <row r="1412" spans="1:10" ht="23.2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</row>
    <row r="1413" spans="1:10" ht="23.2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</row>
    <row r="1414" spans="1:10" ht="23.2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</row>
    <row r="1415" spans="1:10" ht="23.2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</row>
    <row r="1416" spans="1:10" ht="23.2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</row>
    <row r="1417" spans="1:10" ht="23.2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</row>
    <row r="1418" spans="1:10" ht="23.2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</row>
    <row r="1419" spans="1:10" ht="23.2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</row>
    <row r="1420" spans="1:10" ht="23.2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</row>
    <row r="1421" spans="1:10" ht="23.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</row>
    <row r="1422" spans="1:10" ht="23.2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</row>
    <row r="1423" spans="1:10" ht="23.2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</row>
    <row r="1424" spans="1:10" ht="23.2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</row>
    <row r="1425" spans="1:10" ht="23.2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</row>
    <row r="1426" spans="1:10" ht="23.2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</row>
    <row r="1427" spans="1:10" ht="23.2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</row>
    <row r="1428" spans="1:10" ht="23.2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</row>
    <row r="1429" spans="1:10" ht="23.2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</row>
    <row r="1430" spans="1:10" ht="23.2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</row>
    <row r="1431" spans="1:10" ht="23.2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</row>
    <row r="1432" spans="1:10" ht="23.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</row>
    <row r="1433" spans="1:10" ht="23.2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</row>
    <row r="1434" spans="1:10" ht="23.2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</row>
    <row r="1435" spans="1:10" ht="23.2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</row>
    <row r="1436" spans="1:10" ht="23.2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</row>
    <row r="1437" spans="1:10" ht="23.2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</row>
    <row r="1438" spans="1:10" ht="23.2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</row>
    <row r="1439" spans="1:10" ht="23.2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</row>
    <row r="1440" spans="1:10" ht="23.2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</row>
    <row r="1441" spans="1:10" ht="23.2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</row>
    <row r="1442" spans="1:10" ht="23.2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</row>
    <row r="1443" spans="1:10" ht="23.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</row>
    <row r="1444" spans="1:10" ht="23.2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</row>
    <row r="1445" spans="1:10" ht="23.2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</row>
    <row r="1446" spans="1:10" ht="23.2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</row>
    <row r="1447" spans="1:10" ht="23.2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</row>
    <row r="1448" spans="1:10" ht="23.2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</row>
    <row r="1449" spans="1:10" ht="23.2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</row>
    <row r="1450" spans="1:10" ht="23.2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</row>
    <row r="1451" spans="1:10" ht="23.2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</row>
    <row r="1452" spans="1:10" ht="23.2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</row>
    <row r="1453" spans="1:10" ht="23.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</row>
    <row r="1454" spans="1:10" ht="23.2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</row>
    <row r="1455" spans="1:10" ht="23.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</row>
    <row r="1456" spans="1:10" ht="23.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</row>
    <row r="1457" spans="1:10" ht="23.2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</row>
    <row r="1458" spans="1:10" ht="23.2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</row>
    <row r="1459" spans="1:10" ht="23.2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</row>
    <row r="1460" spans="1:10" ht="23.2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</row>
    <row r="1461" spans="1:10" ht="23.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</row>
    <row r="1462" spans="1:10" ht="23.2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</row>
    <row r="1463" spans="1:10" ht="23.2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</row>
    <row r="1464" spans="1:10" ht="23.2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</row>
    <row r="1465" spans="1:10" ht="23.2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</row>
    <row r="1466" spans="1:10" ht="23.2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</row>
    <row r="1467" spans="1:10" ht="23.2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</row>
    <row r="1468" spans="1:10" ht="23.2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</row>
    <row r="1469" spans="1:10" ht="23.2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</row>
    <row r="1470" spans="1:10" ht="23.2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</row>
    <row r="1471" spans="1:10" ht="23.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</row>
    <row r="1472" spans="1:10" ht="23.2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</row>
    <row r="1473" spans="1:10" ht="23.2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</row>
    <row r="1474" spans="1:10" ht="23.2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</row>
    <row r="1475" spans="1:10" ht="23.2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</row>
    <row r="1476" spans="1:10" ht="23.2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</row>
    <row r="1477" spans="1:10" ht="23.2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</row>
    <row r="1478" spans="1:10" ht="23.2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</row>
    <row r="1479" spans="1:10" ht="23.2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</row>
    <row r="1480" spans="1:10" ht="23.2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</row>
    <row r="1481" spans="1:10" ht="23.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</row>
    <row r="1482" spans="1:10" ht="23.2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</row>
    <row r="1483" spans="1:10" ht="23.2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</row>
    <row r="1484" spans="1:10" ht="23.2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</row>
    <row r="1485" spans="1:10" ht="23.2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</row>
    <row r="1486" spans="1:10" ht="23.2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</row>
    <row r="1487" spans="1:10" ht="23.2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</row>
    <row r="1488" spans="1:10" ht="23.2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</row>
    <row r="1489" spans="1:10" ht="23.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</row>
    <row r="1490" spans="1:10" ht="23.2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</row>
    <row r="1491" spans="1:10" ht="23.2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</row>
    <row r="1492" spans="1:10" ht="23.2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</row>
    <row r="1493" spans="1:10" ht="23.2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</row>
    <row r="1494" spans="1:10" ht="23.2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</row>
    <row r="1495" spans="1:10" ht="23.2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</row>
    <row r="1496" spans="1:10" ht="23.2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</row>
    <row r="1497" spans="1:10" ht="23.2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</row>
    <row r="1498" spans="1:10" ht="23.2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</row>
    <row r="1499" spans="1:10" ht="23.2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</row>
    <row r="1500" spans="1:10" ht="23.2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</row>
    <row r="1501" spans="1:10" ht="23.2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</row>
    <row r="1502" spans="1:10" ht="23.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</row>
    <row r="1503" spans="1:10" ht="23.2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</row>
    <row r="1504" spans="1:10" ht="23.2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</row>
    <row r="1505" spans="1:10" ht="23.2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</row>
    <row r="1506" spans="1:10" ht="23.2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</row>
    <row r="1507" spans="1:10" ht="23.2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</row>
    <row r="1508" spans="1:10" ht="23.2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</row>
    <row r="1509" spans="1:10" ht="23.2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</row>
    <row r="1510" spans="1:10" ht="23.2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</row>
    <row r="1511" spans="1:10" ht="23.2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</row>
    <row r="1512" spans="1:10" ht="23.2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</row>
    <row r="1513" spans="1:10" ht="23.2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</row>
    <row r="1514" spans="1:10" ht="23.2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</row>
    <row r="1515" spans="1:10" ht="23.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</row>
    <row r="1516" spans="1:10" ht="23.2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</row>
    <row r="1517" spans="1:10" ht="23.2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</row>
    <row r="1518" spans="1:10" ht="23.2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</row>
    <row r="1519" spans="1:10" ht="23.2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</row>
    <row r="1520" spans="1:10" ht="23.2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</row>
    <row r="1521" spans="1:10" ht="23.2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</row>
    <row r="1522" spans="1:10" ht="23.2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</row>
    <row r="1523" spans="1:10" ht="23.2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</row>
    <row r="1524" spans="1:10" ht="23.2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</row>
    <row r="1525" spans="1:10" ht="23.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</row>
    <row r="1526" spans="1:10" ht="23.2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</row>
    <row r="1527" spans="1:10" ht="23.2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</row>
    <row r="1528" spans="1:10" ht="23.2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</row>
    <row r="1529" spans="1:10" ht="23.2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</row>
    <row r="1530" spans="1:10" ht="23.2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</row>
    <row r="1531" spans="1:10" ht="23.2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</row>
    <row r="1532" spans="1:10" ht="23.2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</row>
    <row r="1533" spans="1:10" ht="23.2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</row>
    <row r="1534" spans="1:10" ht="23.2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</row>
    <row r="1535" spans="1:10" ht="23.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</row>
    <row r="1536" spans="1:10" ht="23.2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</row>
    <row r="1537" spans="1:10" ht="23.2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</row>
    <row r="1538" spans="1:10" ht="23.2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</row>
    <row r="1539" spans="1:10" ht="23.2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</row>
    <row r="1540" spans="1:10" ht="23.2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</row>
    <row r="1541" spans="1:10" ht="23.2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</row>
    <row r="1542" spans="1:10" ht="23.2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</row>
    <row r="1543" spans="1:10" ht="23.2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</row>
    <row r="1544" spans="1:10" ht="23.2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</row>
    <row r="1545" spans="1:10" ht="23.2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</row>
    <row r="1546" spans="1:10" ht="23.2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</row>
    <row r="1547" spans="1:10" ht="23.2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</row>
    <row r="1548" spans="1:10" ht="23.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</row>
    <row r="1549" spans="1:10" ht="23.2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</row>
    <row r="1550" spans="1:10" ht="23.2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</row>
    <row r="1551" spans="1:10" ht="23.2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</row>
    <row r="1552" spans="1:10" ht="23.2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</row>
    <row r="1553" spans="1:10" ht="23.2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</row>
    <row r="1554" spans="1:10" ht="23.2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</row>
    <row r="1555" spans="1:10" ht="23.2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</row>
    <row r="1556" spans="1:10" ht="23.2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</row>
    <row r="1557" spans="1:10" ht="23.2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</row>
    <row r="1558" spans="1:10" ht="23.2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</row>
    <row r="1559" spans="1:10" ht="23.2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</row>
    <row r="1560" spans="1:10" ht="23.2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</row>
    <row r="1561" spans="1:10" ht="23.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</row>
    <row r="1562" spans="1:10" ht="23.2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</row>
    <row r="1563" spans="1:10" ht="23.2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</row>
    <row r="1564" spans="1:10" ht="23.2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</row>
    <row r="1565" spans="1:10" ht="23.2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</row>
    <row r="1566" spans="1:10" ht="23.2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</row>
    <row r="1567" spans="1:10" ht="23.2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</row>
    <row r="1568" spans="1:10" ht="23.2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</row>
    <row r="1569" spans="1:10" ht="23.2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</row>
    <row r="1570" spans="1:10" ht="23.2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</row>
    <row r="1571" spans="1:10" ht="23.2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</row>
    <row r="1572" spans="1:10" ht="23.2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</row>
    <row r="1573" spans="1:10" ht="23.2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</row>
    <row r="1574" spans="1:10" ht="23.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</row>
    <row r="1575" spans="1:10" ht="23.2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</row>
    <row r="1576" spans="1:10" ht="23.2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</row>
    <row r="1577" spans="1:10" ht="23.2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</row>
    <row r="1578" spans="1:10" ht="23.2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</row>
    <row r="1579" spans="1:10" ht="23.2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</row>
    <row r="1580" spans="1:10" ht="23.2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</row>
    <row r="1581" spans="1:10" ht="23.2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</row>
    <row r="1582" spans="1:10" ht="23.2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</row>
    <row r="1583" spans="1:10" ht="23.2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</row>
    <row r="1584" spans="1:10" ht="23.2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</row>
    <row r="1585" spans="1:10" ht="23.2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</row>
    <row r="1586" spans="1:10" ht="23.2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</row>
    <row r="1587" spans="1:10" ht="23.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</row>
    <row r="1588" spans="1:10" ht="23.2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</row>
    <row r="1589" spans="1:10" ht="23.2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</row>
    <row r="1590" spans="1:10" ht="23.2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</row>
    <row r="1591" spans="1:10" ht="23.2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</row>
    <row r="1592" spans="1:10" ht="23.2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</row>
    <row r="1593" spans="1:10" ht="23.2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</row>
    <row r="1594" spans="1:10" ht="23.2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</row>
    <row r="1595" spans="1:10" ht="23.2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</row>
    <row r="1596" spans="1:10" ht="23.2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</row>
    <row r="1597" spans="1:10" ht="23.2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</row>
    <row r="1598" spans="1:10" ht="23.2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</row>
    <row r="1599" spans="1:10" ht="23.2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</row>
    <row r="1600" spans="1:10" ht="23.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</row>
    <row r="1601" spans="1:10" ht="23.2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</row>
    <row r="1602" spans="1:10" ht="23.2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</row>
    <row r="1603" spans="1:10" ht="23.2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</row>
    <row r="1604" spans="1:10" ht="23.2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</row>
    <row r="1605" spans="1:10" ht="23.2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</row>
    <row r="1606" spans="1:10" ht="23.2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</row>
    <row r="1607" spans="1:10" ht="23.2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</row>
    <row r="1608" spans="1:10" ht="23.2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</row>
    <row r="1609" spans="1:10" ht="23.2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</row>
    <row r="1610" spans="1:10" ht="23.2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</row>
    <row r="1611" spans="1:10" ht="23.2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</row>
    <row r="1612" spans="1:10" ht="23.2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</row>
    <row r="1613" spans="1:10" ht="23.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</row>
    <row r="1614" spans="1:10" ht="23.2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</row>
    <row r="1615" spans="1:10" ht="23.2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</row>
    <row r="1616" spans="1:10" ht="23.2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</row>
    <row r="1617" spans="1:10" ht="23.2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</row>
    <row r="1618" spans="1:10" ht="23.2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</row>
    <row r="1619" spans="1:10" ht="23.2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</row>
    <row r="1620" spans="1:10" ht="23.2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</row>
    <row r="1621" spans="1:10" ht="23.2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</row>
    <row r="1622" spans="1:10" ht="23.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</row>
    <row r="1623" spans="1:10" ht="23.2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</row>
    <row r="1624" spans="1:10" ht="23.2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</row>
    <row r="1625" spans="1:10" ht="23.2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</row>
    <row r="1626" spans="1:10" ht="23.2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</row>
    <row r="1627" spans="1:10" ht="23.2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</row>
    <row r="1628" spans="1:10" ht="23.2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</row>
    <row r="1629" spans="1:10" ht="23.2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</row>
    <row r="1630" spans="1:10" ht="23.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</row>
    <row r="1631" spans="1:10" ht="23.2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</row>
    <row r="1632" spans="1:10" ht="23.2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</row>
    <row r="1633" spans="1:10" ht="23.2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</row>
    <row r="1634" spans="1:10" ht="23.2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</row>
    <row r="1635" spans="1:10" ht="23.2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</row>
    <row r="1636" spans="1:10" ht="23.2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</row>
    <row r="1637" spans="1:10" ht="23.2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</row>
    <row r="1638" spans="1:10" ht="23.2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</row>
    <row r="1639" spans="1:10" ht="23.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</row>
    <row r="1640" spans="1:10" ht="23.2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</row>
    <row r="1641" spans="1:10" ht="23.2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</row>
    <row r="1642" spans="1:10" ht="23.2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</row>
    <row r="1643" spans="1:10" ht="23.2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</row>
    <row r="1644" spans="1:10" ht="23.2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</row>
    <row r="1645" spans="1:10" ht="23.2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</row>
    <row r="1646" spans="1:10" ht="23.2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</row>
    <row r="1647" spans="1:10" ht="23.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</row>
    <row r="1648" spans="1:10" ht="23.2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</row>
    <row r="1649" spans="1:10" ht="23.2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</row>
    <row r="1650" spans="1:10" ht="23.2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</row>
    <row r="1651" spans="1:10" ht="23.2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</row>
    <row r="1652" spans="1:10" ht="23.2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</row>
    <row r="1653" spans="1:10" ht="23.2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</row>
    <row r="1654" spans="1:10" ht="23.2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</row>
    <row r="1655" spans="1:10" ht="23.2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</row>
    <row r="1656" spans="1:10" ht="23.2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</row>
    <row r="1657" spans="1:10" ht="23.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</row>
    <row r="1658" spans="1:10" ht="23.2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</row>
    <row r="1659" spans="1:10" ht="23.2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</row>
    <row r="1660" spans="1:10" ht="23.2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</row>
    <row r="1661" spans="1:10" ht="23.2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</row>
    <row r="1662" spans="1:10" ht="23.2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</row>
    <row r="1663" spans="1:10" ht="23.2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</row>
    <row r="1664" spans="1:10" ht="23.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</row>
    <row r="1665" spans="1:10" ht="23.2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</row>
    <row r="1666" spans="1:10" ht="23.2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</row>
    <row r="1667" spans="1:10" ht="23.2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</row>
    <row r="1668" spans="1:10" ht="23.2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</row>
    <row r="1669" spans="1:10" ht="23.2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</row>
    <row r="1670" spans="1:10" ht="23.2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</row>
    <row r="1671" spans="1:10" ht="23.2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</row>
    <row r="1672" spans="1:10" ht="23.2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</row>
    <row r="1673" spans="1:10" ht="23.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</row>
    <row r="1674" spans="1:10" ht="23.2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</row>
    <row r="1675" spans="1:10" ht="23.2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</row>
    <row r="1676" spans="1:10" ht="23.2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</row>
    <row r="1677" spans="1:10" ht="23.2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</row>
    <row r="1678" spans="1:10" ht="23.2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</row>
    <row r="1679" spans="1:10" ht="23.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</row>
    <row r="1680" spans="1:10" ht="23.2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</row>
    <row r="1681" spans="1:10" ht="23.2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</row>
    <row r="1682" spans="1:10" ht="23.2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</row>
    <row r="1683" spans="1:10" ht="23.2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</row>
    <row r="1684" spans="1:10" ht="23.2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</row>
    <row r="1685" spans="1:10" ht="23.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</row>
    <row r="1686" spans="1:10" ht="23.2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</row>
    <row r="1687" spans="1:10" ht="23.2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</row>
    <row r="1688" spans="1:10" ht="23.2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</row>
    <row r="1689" spans="1:10" ht="23.2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</row>
    <row r="1690" spans="1:10" ht="23.2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</row>
    <row r="1691" spans="1:10" ht="23.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</row>
    <row r="1692" spans="1:10" ht="23.2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</row>
    <row r="1693" spans="1:10" ht="23.2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</row>
    <row r="1694" spans="1:10" ht="23.2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</row>
    <row r="1695" spans="1:10" ht="23.2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</row>
    <row r="1696" spans="1:10" ht="23.2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</row>
    <row r="1697" spans="1:10" ht="23.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</row>
    <row r="1698" spans="1:10" ht="23.2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</row>
    <row r="1699" spans="1:10" ht="23.2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</row>
    <row r="1700" spans="1:10" ht="23.2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</row>
    <row r="1701" spans="1:10" ht="23.2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</row>
    <row r="1702" spans="1:10" ht="23.2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</row>
    <row r="1703" spans="1:10" ht="23.2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</row>
    <row r="1704" spans="1:10" ht="23.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</row>
    <row r="1705" spans="1:10" ht="23.2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</row>
    <row r="1706" spans="1:10" ht="23.2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</row>
    <row r="1707" spans="1:10" ht="23.2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</row>
    <row r="1708" spans="1:10" ht="23.2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</row>
    <row r="1709" spans="1:10" ht="23.2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</row>
    <row r="1710" spans="1:10" ht="23.2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</row>
    <row r="1711" spans="1:10" ht="23.2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</row>
    <row r="1712" spans="1:10" ht="23.2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</row>
    <row r="1713" spans="1:10" ht="23.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</row>
    <row r="1714" spans="1:10" ht="23.2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</row>
    <row r="1715" spans="1:10" ht="23.2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</row>
    <row r="1716" spans="1:10" ht="23.2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</row>
    <row r="1717" spans="1:10" ht="23.2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</row>
    <row r="1718" spans="1:10" ht="23.2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</row>
    <row r="1719" spans="1:10" ht="23.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</row>
    <row r="1720" spans="1:10" ht="23.2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</row>
    <row r="1721" spans="1:10" ht="23.2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</row>
    <row r="1722" spans="1:10" ht="23.2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</row>
    <row r="1723" spans="1:10" ht="23.2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</row>
    <row r="1724" spans="1:10" ht="23.2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</row>
    <row r="1725" spans="1:10" ht="23.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</row>
    <row r="1726" spans="1:10" ht="23.2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</row>
    <row r="1727" spans="1:10" ht="23.2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</row>
    <row r="1728" spans="1:10" ht="23.2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</row>
    <row r="1729" spans="1:10" ht="23.2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</row>
    <row r="1730" spans="1:10" ht="23.2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</row>
    <row r="1731" spans="1:10" ht="23.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</row>
    <row r="1732" spans="1:10" ht="23.2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</row>
    <row r="1733" spans="1:10" ht="23.2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</row>
    <row r="1734" spans="1:10" ht="23.2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</row>
    <row r="1735" spans="1:10" ht="23.2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</row>
    <row r="1736" spans="1:10" ht="23.2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</row>
    <row r="1737" spans="1:10" ht="23.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</row>
    <row r="1738" spans="1:10" ht="23.2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</row>
    <row r="1739" spans="1:10" ht="23.2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</row>
    <row r="1740" spans="1:10" ht="23.2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</row>
    <row r="1741" spans="1:10" ht="23.2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</row>
    <row r="1742" spans="1:10" ht="23.2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</row>
    <row r="1743" spans="1:10" ht="23.2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</row>
    <row r="1744" spans="1:10" ht="23.2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</row>
    <row r="1745" spans="1:10" ht="23.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</row>
    <row r="1746" spans="1:10" ht="23.2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</row>
    <row r="1747" spans="1:10" ht="23.2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</row>
    <row r="1748" spans="1:10" ht="23.2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</row>
    <row r="1749" spans="1:10" ht="23.2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</row>
    <row r="1750" spans="1:10" ht="23.2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</row>
    <row r="1751" spans="1:10" ht="23.2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</row>
    <row r="1752" spans="1:10" ht="23.2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</row>
    <row r="1753" spans="1:10" ht="23.2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</row>
    <row r="1754" spans="1:10" ht="23.2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</row>
    <row r="1755" spans="1:10" ht="23.2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</row>
    <row r="1756" spans="1:10" ht="23.2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</row>
    <row r="1757" spans="1:10" ht="23.2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</row>
    <row r="1758" spans="1:10" ht="23.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</row>
    <row r="1759" spans="1:10" ht="23.2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</row>
    <row r="1760" spans="1:10" ht="23.2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</row>
    <row r="1761" spans="1:10" ht="23.2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</row>
    <row r="1762" spans="1:10" ht="23.2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</row>
    <row r="1763" spans="1:10" ht="23.2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</row>
    <row r="1764" spans="1:10" ht="23.2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</row>
    <row r="1765" spans="1:10" ht="23.2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</row>
    <row r="1766" spans="1:10" ht="23.2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</row>
    <row r="1767" spans="1:10" ht="23.2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</row>
    <row r="1768" spans="1:10" ht="23.2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</row>
    <row r="1769" spans="1:10" ht="23.2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</row>
    <row r="1770" spans="1:10" ht="23.2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</row>
    <row r="1771" spans="1:10" ht="23.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</row>
    <row r="1772" spans="1:10" ht="23.2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</row>
    <row r="1773" spans="1:10" ht="23.2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</row>
    <row r="1774" spans="1:10" ht="23.2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</row>
    <row r="1775" spans="1:10" ht="23.2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</row>
    <row r="1776" spans="1:10" ht="23.2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</row>
    <row r="1777" spans="1:10" ht="23.2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</row>
    <row r="1778" spans="1:10" ht="23.2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</row>
    <row r="1779" spans="1:10" ht="23.2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</row>
    <row r="1780" spans="1:10" ht="23.2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</row>
    <row r="1781" spans="1:10" ht="23.2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</row>
    <row r="1782" spans="1:10" ht="23.2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</row>
    <row r="1783" spans="1:10" ht="23.2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</row>
    <row r="1784" spans="1:10" ht="23.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</row>
    <row r="1785" spans="1:10" ht="23.2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</row>
    <row r="1786" spans="1:10" ht="23.2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</row>
    <row r="1787" spans="1:10" ht="23.2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</row>
    <row r="1788" spans="1:10" ht="23.2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</row>
    <row r="1789" spans="1:10" ht="23.2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</row>
    <row r="1790" spans="1:10" ht="23.2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</row>
    <row r="1791" spans="1:10" ht="23.2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</row>
    <row r="1792" spans="1:10" ht="23.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</row>
    <row r="1793" spans="1:10" ht="23.2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</row>
    <row r="1794" spans="1:10" ht="23.2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</row>
    <row r="1795" spans="1:10" ht="23.2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</row>
    <row r="1796" spans="1:10" ht="23.2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</row>
    <row r="1797" spans="1:10" ht="23.2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</row>
    <row r="1798" spans="1:10" ht="23.2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</row>
    <row r="1799" spans="1:10" ht="23.2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</row>
    <row r="1800" spans="1:10" ht="23.2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</row>
    <row r="1801" spans="1:10" ht="23.2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</row>
    <row r="1802" spans="1:10" ht="23.2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</row>
    <row r="1803" spans="1:10" ht="23.25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</row>
    <row r="1804" spans="1:10" ht="23.25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</row>
    <row r="1805" spans="1:10" ht="23.25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</row>
    <row r="1806" spans="1:10" ht="23.25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</row>
    <row r="1807" spans="1:10" ht="23.25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</row>
    <row r="1808" spans="1:10" ht="23.2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</row>
    <row r="1809" spans="1:10" ht="23.25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</row>
    <row r="1810" spans="1:10" ht="23.2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</row>
    <row r="1811" spans="1:10" ht="23.25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</row>
    <row r="1812" spans="1:10" ht="23.25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</row>
    <row r="1813" spans="1:10" ht="23.25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</row>
    <row r="1814" spans="1:10" ht="23.2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</row>
    <row r="1815" spans="1:10" ht="23.25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</row>
    <row r="1816" spans="1:10" ht="23.25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</row>
    <row r="1817" spans="1:10" ht="23.25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</row>
    <row r="1818" spans="1:10" ht="23.25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</row>
    <row r="1819" spans="1:10" ht="23.25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</row>
    <row r="1820" spans="1:10" ht="23.2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</row>
    <row r="1821" spans="1:10" ht="23.25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</row>
    <row r="1822" spans="1:10" ht="23.25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</row>
    <row r="1823" spans="1:10" ht="23.25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</row>
    <row r="1824" spans="1:10" ht="23.25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</row>
    <row r="1825" spans="1:10" ht="23.25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</row>
    <row r="1826" spans="1:10" ht="23.2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</row>
    <row r="1827" spans="1:10" ht="23.25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</row>
    <row r="1828" spans="1:10" ht="23.25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</row>
    <row r="1829" spans="1:10" ht="23.25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</row>
    <row r="1830" spans="1:10" ht="23.25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</row>
    <row r="1831" spans="1:10" ht="23.25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</row>
    <row r="1832" spans="1:10" ht="23.25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</row>
    <row r="1833" spans="1:10" ht="23.25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</row>
    <row r="1834" spans="1:10" ht="23.25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</row>
    <row r="1835" spans="1:10" ht="23.25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</row>
    <row r="1836" spans="1:10" ht="23.25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</row>
    <row r="1837" spans="1:10" ht="23.25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</row>
    <row r="1838" spans="1:10" ht="23.2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</row>
    <row r="1839" spans="1:10" ht="23.25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</row>
    <row r="1840" spans="1:10" ht="23.25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</row>
    <row r="1841" spans="1:10" ht="23.25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</row>
    <row r="1842" spans="1:10" ht="23.25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</row>
    <row r="1843" spans="1:10" ht="23.25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</row>
    <row r="1844" spans="1:10" ht="23.25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</row>
    <row r="1845" spans="1:10" ht="23.25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</row>
    <row r="1846" spans="1:10" ht="23.25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</row>
    <row r="1847" spans="1:10" ht="23.25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</row>
    <row r="1848" spans="1:10" ht="23.25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</row>
    <row r="1849" spans="1:10" ht="23.25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</row>
    <row r="1850" spans="1:10" ht="23.2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</row>
    <row r="1851" spans="1:10" ht="23.25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</row>
    <row r="1852" spans="1:10" ht="23.25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</row>
    <row r="1853" spans="1:10" ht="23.25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</row>
    <row r="1854" spans="1:10" ht="23.25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</row>
    <row r="1855" spans="1:10" ht="23.25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</row>
    <row r="1856" spans="1:10" ht="23.25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</row>
    <row r="1857" spans="1:10" ht="23.25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</row>
    <row r="1858" spans="1:10" ht="23.25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</row>
    <row r="1859" spans="1:10" ht="23.25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</row>
    <row r="1860" spans="1:10" ht="23.25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</row>
    <row r="1861" spans="1:10" ht="23.25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</row>
    <row r="1862" spans="1:10" ht="23.2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</row>
    <row r="1863" spans="1:10" ht="23.25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</row>
    <row r="1864" spans="1:10" ht="23.2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</row>
    <row r="1865" spans="1:10" ht="23.25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</row>
    <row r="1866" spans="1:10" ht="23.25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</row>
    <row r="1867" spans="1:10" ht="23.25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</row>
    <row r="1868" spans="1:10" ht="23.2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</row>
    <row r="1869" spans="1:10" ht="23.25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</row>
    <row r="1870" spans="1:10" ht="23.25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</row>
    <row r="1871" spans="1:10" ht="23.2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</row>
    <row r="1872" spans="1:10" ht="23.25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</row>
    <row r="1873" spans="1:10" ht="23.25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</row>
    <row r="1874" spans="1:10" ht="23.25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</row>
    <row r="1875" spans="1:10" ht="23.25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</row>
    <row r="1876" spans="1:10" ht="23.25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</row>
    <row r="1877" spans="1:10" ht="23.25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</row>
    <row r="1878" spans="1:10" ht="23.25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</row>
    <row r="1879" spans="1:10" ht="23.2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</row>
    <row r="1880" spans="1:10" ht="23.25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</row>
    <row r="1881" spans="1:10" ht="23.25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</row>
    <row r="1882" spans="1:10" ht="23.25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</row>
    <row r="1883" spans="1:10" ht="23.25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</row>
    <row r="1884" spans="1:10" ht="23.25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</row>
    <row r="1885" spans="1:10" ht="23.25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</row>
    <row r="1886" spans="1:10" ht="23.25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</row>
    <row r="1887" spans="1:10" ht="23.2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</row>
    <row r="1888" spans="1:10" ht="23.25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</row>
    <row r="1889" spans="1:10" ht="23.25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</row>
    <row r="1890" spans="1:10" ht="23.25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</row>
    <row r="1891" spans="1:10" ht="23.25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</row>
    <row r="1892" spans="1:10" ht="23.25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</row>
    <row r="1893" spans="1:10" ht="23.2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</row>
    <row r="1894" spans="1:10" ht="23.25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</row>
    <row r="1895" spans="1:10" ht="23.25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</row>
    <row r="1896" spans="1:10" ht="23.25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</row>
    <row r="1897" spans="1:10" ht="23.25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</row>
    <row r="1898" spans="1:10" ht="23.25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</row>
    <row r="1899" spans="1:10" ht="23.2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</row>
    <row r="1900" spans="1:10" ht="23.25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</row>
    <row r="1901" spans="1:10" ht="23.25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</row>
    <row r="1902" spans="1:10" ht="23.25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</row>
    <row r="1903" spans="1:10" ht="23.25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</row>
    <row r="1904" spans="1:10" ht="23.25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</row>
    <row r="1905" spans="1:10" ht="23.2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</row>
    <row r="1906" spans="1:10" ht="23.25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</row>
    <row r="1907" spans="1:10" ht="23.25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</row>
    <row r="1908" spans="1:10" ht="23.25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</row>
    <row r="1909" spans="1:10" ht="23.25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</row>
    <row r="1910" spans="1:10" ht="23.25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</row>
    <row r="1911" spans="1:10" ht="23.2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</row>
    <row r="1912" spans="1:10" ht="23.25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</row>
    <row r="1913" spans="1:10" ht="23.25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</row>
    <row r="1914" spans="1:10" ht="23.25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</row>
    <row r="1915" spans="1:10" ht="23.25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</row>
    <row r="1916" spans="1:10" ht="23.25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</row>
    <row r="1917" spans="1:10" ht="23.2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</row>
    <row r="1918" spans="1:10" ht="23.2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</row>
    <row r="1919" spans="1:10" ht="23.25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</row>
    <row r="1920" spans="1:10" ht="23.25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</row>
    <row r="1921" spans="1:10" ht="23.25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</row>
    <row r="1922" spans="1:10" ht="23.25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</row>
    <row r="1923" spans="1:10" ht="23.2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</row>
    <row r="1924" spans="1:10" ht="23.25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</row>
    <row r="1925" spans="1:10" ht="23.25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</row>
    <row r="1926" spans="1:10" ht="23.25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</row>
    <row r="1927" spans="1:10" ht="23.25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</row>
    <row r="1928" spans="1:10" ht="23.25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</row>
    <row r="1929" spans="1:10" ht="23.2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</row>
    <row r="1930" spans="1:10" ht="23.25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</row>
    <row r="1931" spans="1:10" ht="23.2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</row>
    <row r="1932" spans="1:10" ht="23.25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</row>
    <row r="1933" spans="1:10" ht="23.25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</row>
    <row r="1934" spans="1:10" ht="23.25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</row>
    <row r="1935" spans="1:10" ht="23.2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</row>
    <row r="1936" spans="1:10" ht="23.25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</row>
    <row r="1937" spans="1:10" ht="23.25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</row>
    <row r="1938" spans="1:10" ht="23.25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</row>
    <row r="1939" spans="1:10" ht="23.25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</row>
    <row r="1940" spans="1:10" ht="23.25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</row>
    <row r="1941" spans="1:10" ht="23.2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</row>
    <row r="1942" spans="1:10" ht="23.25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</row>
    <row r="1943" spans="1:10" ht="23.25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</row>
    <row r="1944" spans="1:10" ht="23.25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</row>
    <row r="1945" spans="1:10" ht="23.25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</row>
    <row r="1946" spans="1:10" ht="23.25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</row>
    <row r="1947" spans="1:10" ht="23.2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</row>
    <row r="1948" spans="1:10" ht="23.25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</row>
    <row r="1949" spans="1:10" ht="23.25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</row>
    <row r="1950" spans="1:10" ht="23.25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</row>
    <row r="1951" spans="1:10" ht="23.25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</row>
    <row r="1952" spans="1:10" ht="23.25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</row>
    <row r="1953" spans="1:10" ht="23.2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</row>
    <row r="1954" spans="1:10" ht="23.25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</row>
    <row r="1955" spans="1:10" ht="23.25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</row>
    <row r="1956" spans="1:10" ht="23.25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</row>
    <row r="1957" spans="1:10" ht="23.25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</row>
    <row r="1958" spans="1:10" ht="23.25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</row>
    <row r="1959" spans="1:10" ht="23.2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</row>
    <row r="1960" spans="1:10" ht="23.25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</row>
    <row r="1961" spans="1:10" ht="23.25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</row>
    <row r="1962" spans="1:10" ht="23.25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</row>
    <row r="1963" spans="1:10" ht="23.2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</row>
    <row r="1964" spans="1:10" ht="23.25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</row>
    <row r="1965" spans="1:10" ht="23.2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</row>
    <row r="1966" spans="1:10" ht="23.25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</row>
    <row r="1967" spans="1:10" ht="23.25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</row>
    <row r="1968" spans="1:10" ht="23.25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</row>
    <row r="1969" spans="1:10" ht="23.25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</row>
    <row r="1970" spans="1:10" ht="23.25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</row>
    <row r="1971" spans="1:10" ht="23.2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</row>
    <row r="1972" spans="1:10" ht="23.2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</row>
    <row r="1973" spans="1:10" ht="23.25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</row>
    <row r="1974" spans="1:10" ht="23.25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</row>
    <row r="1975" spans="1:10" ht="23.25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</row>
    <row r="1976" spans="1:10" ht="23.25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</row>
    <row r="1977" spans="1:10" ht="23.2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</row>
    <row r="1978" spans="1:10" ht="23.25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</row>
    <row r="1979" spans="1:10" ht="23.25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</row>
    <row r="1980" spans="1:10" ht="23.25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</row>
    <row r="1981" spans="1:10" ht="23.25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</row>
    <row r="1982" spans="1:10" ht="23.25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</row>
    <row r="1983" spans="1:10" ht="23.2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</row>
    <row r="1984" spans="1:10" ht="23.25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</row>
    <row r="1985" spans="1:10" ht="23.25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</row>
    <row r="1986" spans="1:10" ht="23.25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</row>
    <row r="1987" spans="1:10" ht="23.25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</row>
    <row r="1988" spans="1:10" ht="23.25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</row>
    <row r="1989" spans="1:10" ht="23.2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</row>
    <row r="1990" spans="1:10" ht="23.25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</row>
    <row r="1991" spans="1:10" ht="23.25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</row>
    <row r="1992" spans="1:10" ht="23.25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</row>
    <row r="1993" spans="1:10" ht="23.25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</row>
    <row r="1994" spans="1:10" ht="23.25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</row>
    <row r="1995" spans="1:10" ht="23.2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</row>
    <row r="1996" spans="1:10" ht="23.25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</row>
    <row r="1997" spans="1:10" ht="23.25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</row>
    <row r="1998" spans="1:10" ht="23.25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</row>
    <row r="1999" spans="1:10" ht="23.25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</row>
    <row r="2000" spans="1:10" ht="23.2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</row>
    <row r="2001" spans="1:10" ht="23.2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</row>
    <row r="2002" spans="1:10" ht="23.25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</row>
    <row r="2003" spans="1:10" ht="23.25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</row>
    <row r="2004" spans="1:10" ht="23.25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</row>
    <row r="2005" spans="1:10" ht="23.25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</row>
    <row r="2006" spans="1:10" ht="23.25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</row>
    <row r="2007" spans="1:10" ht="23.2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</row>
    <row r="2008" spans="1:10" ht="23.25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</row>
    <row r="2009" spans="1:10" ht="23.25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</row>
    <row r="2010" spans="1:10" ht="23.25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</row>
    <row r="2011" spans="1:10" ht="23.25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</row>
    <row r="2012" spans="1:10" ht="23.25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</row>
    <row r="2013" spans="1:10" ht="23.2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</row>
    <row r="2014" spans="1:10" ht="23.25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</row>
    <row r="2015" spans="1:10" ht="23.25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</row>
    <row r="2016" spans="1:10" ht="23.25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</row>
    <row r="2017" spans="1:10" ht="23.25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</row>
    <row r="2018" spans="1:10" ht="23.25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</row>
    <row r="2019" spans="1:10" ht="23.2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</row>
    <row r="2020" spans="1:10" ht="23.25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</row>
    <row r="2021" spans="1:10" ht="23.25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</row>
    <row r="2022" spans="1:10" ht="23.25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</row>
    <row r="2023" spans="1:10" ht="23.25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</row>
    <row r="2024" spans="1:10" ht="23.25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</row>
    <row r="2025" spans="1:10" ht="23.2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</row>
    <row r="2026" spans="1:10" ht="23.2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</row>
    <row r="2027" spans="1:10" ht="23.25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</row>
    <row r="2028" spans="1:10" ht="23.25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</row>
    <row r="2029" spans="1:10" ht="23.25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</row>
    <row r="2030" spans="1:10" ht="23.25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</row>
    <row r="2031" spans="1:10" ht="23.2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</row>
    <row r="2032" spans="1:10" ht="23.25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</row>
    <row r="2033" spans="1:10" ht="23.25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</row>
    <row r="2034" spans="1:10" ht="23.25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</row>
    <row r="2035" spans="1:10" ht="23.25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</row>
    <row r="2036" spans="1:10" ht="23.25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</row>
    <row r="2037" spans="1:10" ht="23.25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</row>
    <row r="2038" spans="1:10" ht="23.25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</row>
    <row r="2039" spans="1:10" ht="23.25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</row>
    <row r="2040" spans="1:10" ht="23.25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</row>
    <row r="2041" spans="1:10" ht="23.25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</row>
    <row r="2042" spans="1:10" ht="23.2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</row>
    <row r="2043" spans="1:10" ht="23.25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</row>
    <row r="2044" spans="1:10" ht="23.25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</row>
    <row r="2045" spans="1:10" ht="23.25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</row>
    <row r="2046" spans="1:10" ht="23.25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</row>
    <row r="2047" spans="1:10" ht="23.25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</row>
    <row r="2048" spans="1:10" ht="23.25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</row>
    <row r="2049" spans="1:10" ht="23.25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</row>
    <row r="2050" spans="1:10" ht="23.2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</row>
    <row r="2051" spans="1:10" ht="23.25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</row>
    <row r="2052" spans="1:10" ht="23.2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</row>
    <row r="2053" spans="1:10" ht="23.25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</row>
    <row r="2054" spans="1:10" ht="23.25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</row>
    <row r="2055" spans="1:10" ht="23.25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</row>
    <row r="2056" spans="1:10" ht="23.25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</row>
    <row r="2057" spans="1:10" ht="23.25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</row>
    <row r="2058" spans="1:10" ht="23.25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</row>
    <row r="2059" spans="1:10" ht="23.2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</row>
    <row r="2060" spans="1:10" ht="23.25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</row>
    <row r="2061" spans="1:10" ht="23.25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</row>
    <row r="2062" spans="1:10" ht="23.25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</row>
    <row r="2063" spans="1:10" ht="23.25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</row>
    <row r="2064" spans="1:10" ht="23.25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</row>
    <row r="2065" spans="1:10" ht="23.25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</row>
    <row r="2066" spans="1:10" ht="23.25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</row>
    <row r="2067" spans="1:10" ht="23.25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</row>
    <row r="2068" spans="1:10" ht="23.2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</row>
    <row r="2069" spans="1:10" ht="23.25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</row>
    <row r="2070" spans="1:10" ht="23.25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</row>
    <row r="2071" spans="1:10" ht="23.25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</row>
    <row r="2072" spans="1:10" ht="23.25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</row>
    <row r="2073" spans="1:10" ht="23.25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</row>
    <row r="2074" spans="1:10" ht="23.25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</row>
    <row r="2075" spans="1:10" ht="23.25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</row>
    <row r="2076" spans="1:10" ht="23.25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</row>
    <row r="2077" spans="1:10" ht="23.25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</row>
    <row r="2078" spans="1:10" ht="23.25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</row>
    <row r="2079" spans="1:10" ht="23.25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</row>
    <row r="2080" spans="1:10" ht="23.2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</row>
    <row r="2081" spans="1:10" ht="23.25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</row>
    <row r="2082" spans="1:10" ht="23.25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</row>
    <row r="2083" spans="1:10" ht="23.25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</row>
    <row r="2084" spans="1:10" ht="23.25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</row>
    <row r="2085" spans="1:10" ht="23.25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</row>
    <row r="2086" spans="1:10" ht="23.25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</row>
    <row r="2087" spans="1:10" ht="23.25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</row>
    <row r="2088" spans="1:10" ht="23.25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</row>
    <row r="2089" spans="1:10" ht="23.25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</row>
    <row r="2090" spans="1:10" ht="23.25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</row>
    <row r="2091" spans="1:10" ht="23.25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</row>
    <row r="2092" spans="1:10" ht="23.2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</row>
    <row r="2093" spans="1:10" ht="23.25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</row>
    <row r="2094" spans="1:10" ht="23.25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</row>
    <row r="2095" spans="1:10" ht="23.25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</row>
    <row r="2096" spans="1:10" ht="23.25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</row>
    <row r="2097" spans="1:10" ht="23.25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</row>
    <row r="2098" spans="1:10" ht="23.25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</row>
    <row r="2099" spans="1:10" ht="23.25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</row>
    <row r="2100" spans="1:10" ht="23.25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</row>
    <row r="2101" spans="1:10" ht="23.25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</row>
    <row r="2102" spans="1:10" ht="23.2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</row>
    <row r="2103" spans="1:10" ht="23.25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</row>
    <row r="2104" spans="1:10" ht="23.25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</row>
    <row r="2105" spans="1:10" ht="23.25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</row>
    <row r="2106" spans="1:10" ht="23.25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</row>
    <row r="2107" spans="1:10" ht="23.25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</row>
    <row r="2108" spans="1:10" ht="23.2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</row>
    <row r="2109" spans="1:10" ht="23.25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</row>
    <row r="2110" spans="1:10" ht="23.25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</row>
    <row r="2111" spans="1:10" ht="23.25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</row>
    <row r="2112" spans="1:10" ht="23.25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</row>
    <row r="2113" spans="1:10" ht="23.25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</row>
    <row r="2114" spans="1:10" ht="23.25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</row>
    <row r="2115" spans="1:10" ht="23.25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</row>
    <row r="2116" spans="1:10" ht="23.25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</row>
    <row r="2117" spans="1:10" ht="23.25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</row>
    <row r="2118" spans="1:10" ht="23.25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</row>
    <row r="2119" spans="1:10" ht="23.25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</row>
    <row r="2120" spans="1:10" ht="23.25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</row>
    <row r="2121" spans="1:10" ht="23.2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</row>
    <row r="2122" spans="1:10" ht="23.25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</row>
    <row r="2123" spans="1:10" ht="23.25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</row>
    <row r="2124" spans="1:10" ht="23.25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</row>
    <row r="2125" spans="1:10" ht="23.25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</row>
    <row r="2126" spans="1:10" ht="23.25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</row>
    <row r="2127" spans="1:10" ht="23.25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</row>
    <row r="2128" spans="1:10" ht="23.25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</row>
    <row r="2129" spans="1:10" ht="23.25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</row>
    <row r="2130" spans="1:10" ht="23.25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</row>
    <row r="2131" spans="1:10" ht="23.25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</row>
    <row r="2132" spans="1:10" ht="23.25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</row>
    <row r="2133" spans="1:10" ht="23.25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</row>
    <row r="2134" spans="1:10" ht="23.2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</row>
    <row r="2135" spans="1:10" ht="23.25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</row>
    <row r="2136" spans="1:10" ht="23.25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</row>
    <row r="2137" spans="1:10" ht="23.2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</row>
    <row r="2138" spans="1:10" ht="23.25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</row>
    <row r="2139" spans="1:10" ht="23.25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</row>
    <row r="2140" spans="1:10" ht="23.25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</row>
    <row r="2141" spans="1:10" ht="23.25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</row>
    <row r="2142" spans="1:10" ht="23.25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</row>
    <row r="2143" spans="1:10" ht="23.25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</row>
    <row r="2144" spans="1:10" ht="23.2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</row>
    <row r="2145" spans="1:10" ht="23.25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</row>
    <row r="2146" spans="1:10" ht="23.25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</row>
    <row r="2147" spans="1:10" ht="23.2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</row>
    <row r="2148" spans="1:10" ht="23.25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</row>
    <row r="2149" spans="1:10" ht="23.25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</row>
    <row r="2150" spans="1:10" ht="23.25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</row>
    <row r="2151" spans="1:10" ht="23.25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</row>
    <row r="2152" spans="1:10" ht="23.25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</row>
    <row r="2153" spans="1:10" ht="23.25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</row>
    <row r="2154" spans="1:10" ht="23.25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</row>
    <row r="2155" spans="1:10" ht="23.25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</row>
    <row r="2156" spans="1:10" ht="23.25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</row>
    <row r="2157" spans="1:10" ht="23.25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</row>
    <row r="2158" spans="1:10" ht="23.25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</row>
    <row r="2159" spans="1:10" ht="23.25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</row>
    <row r="2160" spans="1:10" ht="23.2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</row>
    <row r="2161" spans="1:10" ht="23.25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</row>
    <row r="2162" spans="1:10" ht="23.25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</row>
    <row r="2163" spans="1:10" ht="23.25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</row>
    <row r="2164" spans="1:10" ht="23.25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</row>
    <row r="2165" spans="1:10" ht="23.25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</row>
    <row r="2166" spans="1:10" ht="23.25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</row>
    <row r="2167" spans="1:10" ht="23.25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</row>
    <row r="2168" spans="1:10" ht="23.25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</row>
    <row r="2169" spans="1:10" ht="23.25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</row>
    <row r="2170" spans="1:10" ht="23.25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</row>
    <row r="2171" spans="1:10" ht="23.25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</row>
    <row r="2172" spans="1:10" ht="23.25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</row>
    <row r="2173" spans="1:10" ht="23.25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</row>
    <row r="2174" spans="1:10" ht="23.25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</row>
    <row r="2175" spans="1:10" ht="23.25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</row>
    <row r="2176" spans="1:10" ht="23.25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</row>
    <row r="2177" spans="1:10" ht="23.25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</row>
    <row r="2178" spans="1:10" ht="23.25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</row>
    <row r="2179" spans="1:10" ht="23.25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</row>
    <row r="2180" spans="1:10" ht="23.25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</row>
    <row r="2181" spans="1:10" ht="23.2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</row>
    <row r="2182" spans="1:10" ht="23.25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</row>
    <row r="2183" spans="1:10" ht="23.25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</row>
    <row r="2184" spans="1:10" ht="23.25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</row>
    <row r="2185" spans="1:10" ht="23.25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</row>
    <row r="2186" spans="1:10" ht="23.25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</row>
    <row r="2187" spans="1:10" ht="23.25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</row>
    <row r="2188" spans="1:10" ht="23.2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</row>
    <row r="2189" spans="1:10" ht="23.25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</row>
    <row r="2190" spans="1:10" ht="23.25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</row>
    <row r="2191" spans="1:10" ht="23.25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</row>
    <row r="2192" spans="1:10" ht="23.25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</row>
    <row r="2193" spans="1:10" ht="23.25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</row>
    <row r="2194" spans="1:10" ht="23.25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</row>
    <row r="2195" spans="1:10" ht="23.25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</row>
    <row r="2196" spans="1:10" ht="23.25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</row>
    <row r="2197" spans="1:10" ht="23.25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</row>
    <row r="2198" spans="1:10" ht="23.25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</row>
    <row r="2199" spans="1:10" ht="23.25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</row>
    <row r="2200" spans="1:10" ht="23.25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</row>
    <row r="2201" spans="1:10" ht="23.25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</row>
    <row r="2202" spans="1:10" ht="23.25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</row>
    <row r="2203" spans="1:10" ht="23.2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</row>
    <row r="2204" spans="1:10" ht="23.25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</row>
    <row r="2205" spans="1:10" ht="23.25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</row>
    <row r="2206" spans="1:10" ht="23.2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</row>
    <row r="2207" spans="1:10" ht="23.25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</row>
    <row r="2208" spans="1:10" ht="23.25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</row>
    <row r="2209" spans="1:10" ht="23.25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</row>
    <row r="2210" spans="1:10" ht="23.25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</row>
    <row r="2211" spans="1:10" ht="23.25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</row>
    <row r="2212" spans="1:10" ht="23.25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</row>
    <row r="2213" spans="1:10" ht="23.25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</row>
    <row r="2214" spans="1:10" ht="23.25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</row>
    <row r="2215" spans="1:10" ht="23.25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</row>
    <row r="2216" spans="1:10" ht="23.25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</row>
    <row r="2217" spans="1:10" ht="23.25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</row>
    <row r="2218" spans="1:10" ht="23.25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</row>
    <row r="2219" spans="1:10" ht="23.2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</row>
    <row r="2220" spans="1:10" ht="23.25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</row>
    <row r="2221" spans="1:10" ht="23.25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</row>
    <row r="2222" spans="1:10" ht="23.25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</row>
    <row r="2223" spans="1:10" ht="23.25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</row>
    <row r="2224" spans="1:10" ht="23.25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</row>
    <row r="2225" spans="1:10" ht="23.25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</row>
    <row r="2226" spans="1:10" ht="23.25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</row>
    <row r="2227" spans="1:10" ht="23.25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</row>
    <row r="2228" spans="1:10" ht="23.25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</row>
    <row r="2229" spans="1:10" ht="23.2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</row>
    <row r="2230" spans="1:10" ht="23.25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</row>
    <row r="2231" spans="1:10" ht="23.25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</row>
    <row r="2232" spans="1:10" ht="23.25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</row>
    <row r="2233" spans="1:10" ht="23.25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</row>
    <row r="2234" spans="1:10" ht="23.25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</row>
    <row r="2235" spans="1:10" ht="23.25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</row>
    <row r="2236" spans="1:10" ht="23.25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</row>
    <row r="2237" spans="1:10" ht="23.25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</row>
    <row r="2238" spans="1:10" ht="23.25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</row>
    <row r="2239" spans="1:10" ht="23.25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</row>
    <row r="2240" spans="1:10" ht="23.25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</row>
    <row r="2241" spans="1:10" ht="23.25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</row>
    <row r="2242" spans="1:10" ht="23.2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</row>
    <row r="2243" spans="1:10" ht="23.25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</row>
    <row r="2244" spans="1:10" ht="23.25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</row>
    <row r="2245" spans="1:10" ht="23.25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</row>
    <row r="2246" spans="1:10" ht="23.25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</row>
    <row r="2247" spans="1:10" ht="23.25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</row>
    <row r="2248" spans="1:10" ht="23.25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</row>
    <row r="2249" spans="1:10" ht="23.25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</row>
    <row r="2250" spans="1:10" ht="23.25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</row>
    <row r="2251" spans="1:10" ht="23.25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</row>
    <row r="2252" spans="1:10" ht="23.25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</row>
    <row r="2253" spans="1:10" ht="23.25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</row>
    <row r="2254" spans="1:10" ht="23.25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</row>
    <row r="2255" spans="1:10" ht="23.25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</row>
    <row r="2256" spans="1:10" ht="23.25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</row>
    <row r="2257" spans="1:10" ht="23.25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</row>
    <row r="2258" spans="1:10" ht="23.25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</row>
    <row r="2259" spans="1:10" ht="23.2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</row>
    <row r="2260" spans="1:10" ht="23.25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</row>
    <row r="2261" spans="1:10" ht="23.25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</row>
    <row r="2262" spans="1:10" ht="23.25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</row>
    <row r="2263" spans="1:10" ht="23.25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</row>
    <row r="2264" spans="1:10" ht="23.25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</row>
    <row r="2265" spans="1:10" ht="23.25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</row>
    <row r="2266" spans="1:10" ht="23.25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</row>
    <row r="2267" spans="1:10" ht="23.25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</row>
    <row r="2268" spans="1:10" ht="23.25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</row>
    <row r="2269" spans="1:10" ht="23.25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</row>
    <row r="2270" spans="1:10" ht="23.25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</row>
    <row r="2271" spans="1:10" ht="23.25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</row>
    <row r="2272" spans="1:10" ht="23.25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</row>
    <row r="2273" spans="1:10" ht="23.25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</row>
    <row r="2274" spans="1:10" ht="23.25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</row>
    <row r="2275" spans="1:10" ht="23.25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</row>
    <row r="2276" spans="1:10" ht="23.25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</row>
    <row r="2277" spans="1:10" ht="23.25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</row>
    <row r="2278" spans="1:10" ht="23.25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</row>
    <row r="2279" spans="1:10" ht="23.25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</row>
    <row r="2280" spans="1:10" ht="23.25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</row>
    <row r="2281" spans="1:10" ht="23.25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</row>
    <row r="2282" spans="1:10" ht="23.2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</row>
    <row r="2283" spans="1:10" ht="23.25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</row>
    <row r="2284" spans="1:10" ht="23.25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</row>
    <row r="2285" spans="1:10" ht="23.25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</row>
    <row r="2286" spans="1:10" ht="23.25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</row>
    <row r="2287" spans="1:10" ht="23.25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</row>
    <row r="2288" spans="1:10" ht="23.25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</row>
    <row r="2289" spans="1:10" ht="23.25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</row>
    <row r="2290" spans="1:10" ht="23.25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</row>
    <row r="2291" spans="1:10" ht="23.25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</row>
    <row r="2292" spans="1:10" ht="23.2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</row>
    <row r="2293" spans="1:10" ht="23.25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</row>
    <row r="2294" spans="1:10" ht="23.25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</row>
    <row r="2295" spans="1:10" ht="23.25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</row>
    <row r="2296" spans="1:10" ht="23.2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</row>
    <row r="2297" spans="1:10" ht="23.25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</row>
    <row r="2298" spans="1:10" ht="23.25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</row>
    <row r="2299" spans="1:10" ht="23.25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</row>
    <row r="2300" spans="1:10" ht="23.2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</row>
    <row r="2301" spans="1:10" ht="23.25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</row>
    <row r="2302" spans="1:10" ht="23.25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</row>
    <row r="2303" spans="1:10" ht="23.25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</row>
    <row r="2304" spans="1:10" ht="23.25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</row>
    <row r="2305" spans="1:10" ht="23.25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</row>
    <row r="2306" spans="1:10" ht="23.25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</row>
    <row r="2307" spans="1:10" ht="23.25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</row>
    <row r="2308" spans="1:10" ht="23.25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</row>
    <row r="2309" spans="1:10" ht="23.25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</row>
    <row r="2310" spans="1:10" ht="23.25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</row>
    <row r="2311" spans="1:10" ht="23.25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</row>
    <row r="2312" spans="1:10" ht="23.2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</row>
    <row r="2313" spans="1:10" ht="23.25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</row>
    <row r="2314" spans="1:10" ht="23.25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</row>
    <row r="2315" spans="1:10" ht="23.25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</row>
    <row r="2316" spans="1:10" ht="23.25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</row>
    <row r="2317" spans="1:10" ht="23.25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</row>
    <row r="2318" spans="1:10" ht="23.25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</row>
    <row r="2319" spans="1:10" ht="23.25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</row>
    <row r="2320" spans="1:10" ht="23.25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</row>
    <row r="2321" spans="1:10" ht="23.25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</row>
    <row r="2322" spans="1:10" ht="23.2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</row>
    <row r="2323" spans="1:10" ht="23.25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</row>
    <row r="2324" spans="1:10" ht="23.25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</row>
    <row r="2325" spans="1:10" ht="23.2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</row>
    <row r="2326" spans="1:10" ht="23.25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</row>
    <row r="2327" spans="1:10" ht="23.25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</row>
    <row r="2328" spans="1:10" ht="23.25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</row>
    <row r="2329" spans="1:10" ht="23.25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</row>
    <row r="2330" spans="1:10" ht="23.25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</row>
    <row r="2331" spans="1:10" ht="23.25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</row>
    <row r="2332" spans="1:10" ht="23.25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</row>
    <row r="2333" spans="1:10" ht="23.25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</row>
    <row r="2334" spans="1:10" ht="23.25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</row>
    <row r="2335" spans="1:10" ht="23.2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</row>
    <row r="2336" spans="1:10" ht="23.25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</row>
    <row r="2337" spans="1:10" ht="23.25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</row>
    <row r="2338" spans="1:10" ht="23.25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</row>
    <row r="2339" spans="1:10" ht="23.25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</row>
    <row r="2340" spans="1:10" ht="23.25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</row>
    <row r="2341" spans="1:10" ht="23.25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</row>
    <row r="2342" spans="1:10" ht="23.25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</row>
    <row r="2343" spans="1:10" ht="23.25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</row>
    <row r="2344" spans="1:10" ht="23.25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</row>
    <row r="2345" spans="1:10" ht="23.25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</row>
    <row r="2346" spans="1:10" ht="23.25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</row>
    <row r="2347" spans="1:10" ht="23.25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</row>
    <row r="2348" spans="1:10" ht="23.2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</row>
    <row r="2349" spans="1:10" ht="23.25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</row>
    <row r="2350" spans="1:10" ht="23.2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</row>
    <row r="2351" spans="1:10" ht="23.25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</row>
    <row r="2352" spans="1:10" ht="23.25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</row>
    <row r="2353" spans="1:10" ht="23.25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</row>
    <row r="2354" spans="1:10" ht="23.25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</row>
    <row r="2355" spans="1:10" ht="23.25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</row>
    <row r="2356" spans="1:10" ht="23.2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</row>
    <row r="2357" spans="1:10" ht="23.25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</row>
    <row r="2358" spans="1:10" ht="23.25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</row>
    <row r="2359" spans="1:10" ht="23.25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</row>
    <row r="2360" spans="1:10" ht="23.25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</row>
    <row r="2361" spans="1:10" ht="23.25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</row>
    <row r="2362" spans="1:10" ht="23.25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</row>
    <row r="2363" spans="1:10" ht="23.25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</row>
    <row r="2364" spans="1:10" ht="23.25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</row>
    <row r="2365" spans="1:10" ht="23.25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</row>
    <row r="2366" spans="1:10" ht="23.2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</row>
    <row r="2367" spans="1:10" ht="23.25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</row>
    <row r="2368" spans="1:10" ht="23.25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</row>
    <row r="2369" spans="1:10" ht="23.25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</row>
    <row r="2370" spans="1:10" ht="23.25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</row>
    <row r="2371" spans="1:10" ht="23.25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</row>
    <row r="2372" spans="1:10" ht="23.2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</row>
    <row r="2373" spans="1:10" ht="23.25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</row>
    <row r="2374" spans="1:10" ht="23.25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</row>
    <row r="2375" spans="1:10" ht="23.25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</row>
    <row r="2376" spans="1:10" ht="23.25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</row>
    <row r="2377" spans="1:10" ht="23.25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</row>
    <row r="2378" spans="1:10" ht="23.2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</row>
    <row r="2379" spans="1:10" ht="23.25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</row>
    <row r="2380" spans="1:10" ht="23.25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</row>
    <row r="2381" spans="1:10" ht="23.25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</row>
    <row r="2382" spans="1:10" ht="23.25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</row>
    <row r="2383" spans="1:10" ht="23.25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</row>
    <row r="2384" spans="1:10" ht="23.2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</row>
    <row r="2385" spans="1:10" ht="23.25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</row>
    <row r="2386" spans="1:10" ht="23.25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</row>
    <row r="2387" spans="1:10" ht="23.25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</row>
    <row r="2388" spans="1:10" ht="23.25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</row>
    <row r="2389" spans="1:10" ht="23.25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</row>
    <row r="2390" spans="1:10" ht="23.2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</row>
    <row r="2391" spans="1:10" ht="23.25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</row>
    <row r="2392" spans="1:10" ht="23.25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</row>
    <row r="2393" spans="1:10" ht="23.25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</row>
    <row r="2394" spans="1:10" ht="23.25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</row>
    <row r="2395" spans="1:10" ht="23.25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</row>
    <row r="2396" spans="1:10" ht="23.25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</row>
    <row r="2397" spans="1:10" ht="23.25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</row>
    <row r="2398" spans="1:10" ht="23.25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</row>
    <row r="2399" spans="1:10" ht="23.2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</row>
    <row r="2400" spans="1:10" ht="23.25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</row>
    <row r="2401" spans="1:10" ht="23.25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</row>
    <row r="2402" spans="1:10" ht="23.25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</row>
    <row r="2403" spans="1:10" ht="23.25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</row>
    <row r="2404" spans="1:10" ht="23.2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</row>
    <row r="2405" spans="1:10" ht="23.25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</row>
    <row r="2406" spans="1:10" ht="23.25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</row>
    <row r="2407" spans="1:10" ht="23.25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</row>
    <row r="2408" spans="1:10" ht="23.25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</row>
    <row r="2409" spans="1:10" ht="23.25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</row>
    <row r="2410" spans="1:10" ht="23.2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</row>
    <row r="2411" spans="1:10" ht="23.25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</row>
    <row r="2412" spans="1:10" ht="23.25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</row>
    <row r="2413" spans="1:10" ht="23.25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</row>
    <row r="2414" spans="1:10" ht="23.25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</row>
    <row r="2415" spans="1:10" ht="23.25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</row>
    <row r="2416" spans="1:10" ht="23.2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</row>
    <row r="2417" spans="1:10" ht="23.25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</row>
    <row r="2418" spans="1:10" ht="23.25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</row>
    <row r="2419" spans="1:10" ht="23.25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</row>
    <row r="2420" spans="1:10" ht="23.25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</row>
    <row r="2421" spans="1:10" ht="23.25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</row>
    <row r="2422" spans="1:10" ht="23.2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</row>
    <row r="2423" spans="1:10" ht="23.25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</row>
    <row r="2424" spans="1:10" ht="23.25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</row>
    <row r="2425" spans="1:10" ht="23.25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</row>
    <row r="2426" spans="1:10" ht="23.25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</row>
    <row r="2427" spans="1:10" ht="23.25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</row>
    <row r="2428" spans="1:10" ht="23.2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</row>
    <row r="2429" spans="1:10" ht="23.25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</row>
    <row r="2430" spans="1:10" ht="23.25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</row>
    <row r="2431" spans="1:10" ht="23.25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</row>
    <row r="2432" spans="1:10" ht="23.25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</row>
    <row r="2433" spans="1:10" ht="23.25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</row>
    <row r="2434" spans="1:10" ht="23.2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</row>
    <row r="2435" spans="1:10" ht="23.25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</row>
    <row r="2436" spans="1:10" ht="23.25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</row>
    <row r="2437" spans="1:10" ht="23.25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</row>
    <row r="2438" spans="1:10" ht="23.25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</row>
    <row r="2439" spans="1:10" ht="23.25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</row>
    <row r="2440" spans="1:10" ht="23.2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</row>
    <row r="2441" spans="1:10" ht="23.25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</row>
    <row r="2442" spans="1:10" ht="23.25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</row>
    <row r="2443" spans="1:10" ht="23.25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</row>
    <row r="2444" spans="1:10" ht="23.25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</row>
    <row r="2445" spans="1:10" ht="23.25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</row>
    <row r="2446" spans="1:10" ht="23.25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</row>
    <row r="2447" spans="1:10" ht="23.25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</row>
    <row r="2448" spans="1:10" ht="23.25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</row>
    <row r="2449" spans="1:10" ht="23.25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</row>
    <row r="2450" spans="1:10" ht="23.25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</row>
    <row r="2451" spans="1:10" ht="23.25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</row>
    <row r="2452" spans="1:10" ht="23.2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</row>
    <row r="2453" spans="1:10" ht="23.25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</row>
    <row r="2454" spans="1:10" ht="23.25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</row>
    <row r="2455" spans="1:10" ht="23.25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</row>
    <row r="2456" spans="1:10" ht="23.25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</row>
    <row r="2457" spans="1:10" ht="23.25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</row>
    <row r="2458" spans="1:10" ht="23.2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</row>
    <row r="2459" spans="1:10" ht="23.25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</row>
    <row r="2460" spans="1:10" ht="23.2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</row>
    <row r="2461" spans="1:10" ht="23.25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</row>
    <row r="2462" spans="1:10" ht="23.25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</row>
    <row r="2463" spans="1:10" ht="23.25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</row>
    <row r="2464" spans="1:10" ht="23.25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</row>
    <row r="2465" spans="1:10" ht="23.25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</row>
    <row r="2466" spans="1:10" ht="23.25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</row>
    <row r="2467" spans="1:10" ht="23.25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</row>
    <row r="2468" spans="1:10" ht="23.25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</row>
    <row r="2469" spans="1:10" ht="23.25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</row>
    <row r="2470" spans="1:10" ht="23.25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</row>
    <row r="2471" spans="1:10" ht="23.25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</row>
    <row r="2472" spans="1:10" ht="23.2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</row>
    <row r="2473" spans="1:10" ht="23.25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</row>
    <row r="2474" spans="1:10" ht="23.25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</row>
    <row r="2475" spans="1:10" ht="23.25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</row>
    <row r="2476" spans="1:10" ht="23.25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</row>
    <row r="2477" spans="1:10" ht="23.25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</row>
    <row r="2478" spans="1:10" ht="23.25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</row>
    <row r="2479" spans="1:10" ht="23.25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</row>
    <row r="2480" spans="1:10" ht="23.25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</row>
    <row r="2481" spans="1:10" ht="23.25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</row>
    <row r="2482" spans="1:10" ht="23.25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</row>
    <row r="2483" spans="1:10" ht="23.25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</row>
    <row r="2484" spans="1:10" ht="23.25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</row>
    <row r="2485" spans="1:10" ht="23.2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</row>
    <row r="2486" spans="1:10" ht="23.25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</row>
    <row r="2487" spans="1:10" ht="23.25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</row>
    <row r="2488" spans="1:10" ht="23.25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</row>
    <row r="2489" spans="1:10" ht="23.25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</row>
    <row r="2490" spans="1:10" ht="23.25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</row>
    <row r="2491" spans="1:10" ht="23.25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</row>
    <row r="2492" spans="1:10" ht="23.25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</row>
    <row r="2493" spans="1:10" ht="23.2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</row>
    <row r="2494" spans="1:10" ht="23.25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</row>
    <row r="2495" spans="1:10" ht="23.25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</row>
    <row r="2496" spans="1:10" ht="23.25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</row>
    <row r="2497" spans="1:10" ht="23.25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</row>
    <row r="2498" spans="1:10" ht="23.25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</row>
    <row r="2499" spans="1:10" ht="23.25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</row>
    <row r="2500" spans="1:10" ht="23.25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</row>
    <row r="2501" spans="1:10" ht="23.2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</row>
    <row r="2502" spans="1:10" ht="23.25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</row>
    <row r="2503" spans="1:10" ht="23.25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</row>
    <row r="2504" spans="1:10" ht="23.25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</row>
    <row r="2505" spans="1:10" ht="23.25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</row>
    <row r="2506" spans="1:10" ht="23.25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</row>
    <row r="2507" spans="1:10" ht="23.25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</row>
    <row r="2508" spans="1:10" ht="23.25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</row>
    <row r="2509" spans="1:10" ht="23.25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</row>
    <row r="2510" spans="1:10" ht="23.2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</row>
    <row r="2511" spans="1:10" ht="23.25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</row>
    <row r="2512" spans="1:10" ht="23.2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</row>
    <row r="2513" spans="1:10" ht="23.25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</row>
    <row r="2514" spans="1:10" ht="23.25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</row>
    <row r="2515" spans="1:10" ht="23.25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</row>
    <row r="2516" spans="1:10" ht="23.2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</row>
    <row r="2517" spans="1:10" ht="23.25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</row>
    <row r="2518" spans="1:10" ht="23.25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</row>
    <row r="2519" spans="1:10" ht="23.25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</row>
    <row r="2520" spans="1:10" ht="23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</row>
    <row r="2521" spans="1:10" ht="23.25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</row>
    <row r="2522" spans="1:10" ht="23.2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</row>
    <row r="2523" spans="1:10" ht="23.25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</row>
    <row r="2524" spans="1:10" ht="23.25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</row>
    <row r="2525" spans="1:10" ht="23.25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</row>
    <row r="2526" spans="1:10" ht="23.25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</row>
    <row r="2527" spans="1:10" ht="23.25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</row>
    <row r="2528" spans="1:10" ht="23.2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</row>
    <row r="2529" spans="1:10" ht="23.25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</row>
    <row r="2530" spans="1:10" ht="23.25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</row>
    <row r="2531" spans="1:10" ht="23.25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</row>
    <row r="2532" spans="1:10" ht="23.25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</row>
    <row r="2533" spans="1:10" ht="23.25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</row>
    <row r="2534" spans="1:10" ht="23.25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</row>
    <row r="2535" spans="1:10" ht="23.2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</row>
    <row r="2536" spans="1:10" ht="23.25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</row>
    <row r="2537" spans="1:10" ht="23.25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</row>
    <row r="2538" spans="1:10" ht="23.25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</row>
    <row r="2539" spans="1:10" ht="23.25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</row>
    <row r="2540" spans="1:10" ht="23.25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</row>
    <row r="2541" spans="1:10" ht="23.25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</row>
    <row r="2542" spans="1:10" ht="23.25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</row>
    <row r="2543" spans="1:10" ht="23.25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</row>
    <row r="2544" spans="1:10" ht="23.2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</row>
    <row r="2545" spans="1:10" ht="23.25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</row>
    <row r="2546" spans="1:10" ht="23.25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</row>
    <row r="2547" spans="1:10" ht="23.25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</row>
    <row r="2548" spans="1:10" ht="23.25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</row>
    <row r="2549" spans="1:10" ht="23.25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</row>
    <row r="2550" spans="1:10" ht="23.2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</row>
    <row r="2551" spans="1:10" ht="23.25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</row>
    <row r="2552" spans="1:10" ht="23.25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</row>
    <row r="2553" spans="1:10" ht="23.25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</row>
    <row r="2554" spans="1:10" ht="23.25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</row>
    <row r="2555" spans="1:10" ht="23.25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</row>
    <row r="2556" spans="1:10" ht="23.2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</row>
    <row r="2557" spans="1:10" ht="23.25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</row>
    <row r="2558" spans="1:10" ht="23.25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</row>
    <row r="2559" spans="1:10" ht="23.25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</row>
    <row r="2560" spans="1:10" ht="23.25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</row>
    <row r="2561" spans="1:10" ht="23.25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</row>
    <row r="2562" spans="1:10" ht="23.2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</row>
    <row r="2563" spans="1:10" ht="23.25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</row>
    <row r="2564" spans="1:10" ht="23.25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</row>
    <row r="2565" spans="1:10" ht="23.25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</row>
    <row r="2566" spans="1:10" ht="23.2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</row>
    <row r="2567" spans="1:10" ht="23.25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</row>
    <row r="2568" spans="1:10" ht="23.2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</row>
    <row r="2569" spans="1:10" ht="23.25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</row>
    <row r="2570" spans="1:10" ht="23.25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</row>
    <row r="2571" spans="1:10" ht="23.25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</row>
    <row r="2572" spans="1:10" ht="23.25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</row>
    <row r="2573" spans="1:10" ht="23.25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</row>
    <row r="2574" spans="1:10" ht="23.25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</row>
    <row r="2575" spans="1:10" ht="23.25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</row>
    <row r="2576" spans="1:10" ht="23.25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</row>
    <row r="2577" spans="1:10" ht="23.25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</row>
    <row r="2578" spans="1:10" ht="23.25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</row>
    <row r="2579" spans="1:10" ht="23.25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</row>
    <row r="2580" spans="1:10" ht="23.25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</row>
    <row r="2581" spans="1:10" ht="23.2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</row>
    <row r="2582" spans="1:10" ht="23.25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</row>
    <row r="2583" spans="1:10" ht="23.25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</row>
    <row r="2584" spans="1:10" ht="23.25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</row>
    <row r="2585" spans="1:10" ht="23.25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</row>
    <row r="2586" spans="1:10" ht="23.25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</row>
    <row r="2587" spans="1:10" ht="23.25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</row>
    <row r="2588" spans="1:10" ht="23.25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</row>
    <row r="2589" spans="1:10" ht="23.25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</row>
    <row r="2590" spans="1:10" ht="23.25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</row>
    <row r="2591" spans="1:10" ht="23.25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</row>
    <row r="2592" spans="1:10" ht="23.25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</row>
    <row r="2593" spans="1:10" ht="23.25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</row>
    <row r="2594" spans="1:10" ht="23.2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</row>
    <row r="2595" spans="1:10" ht="23.25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</row>
    <row r="2596" spans="1:10" ht="23.25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</row>
    <row r="2597" spans="1:10" ht="23.25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</row>
    <row r="2598" spans="1:10" ht="23.25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</row>
    <row r="2599" spans="1:10" ht="23.25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</row>
    <row r="2600" spans="1:10" ht="23.25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</row>
    <row r="2601" spans="1:10" ht="23.25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</row>
    <row r="2602" spans="1:10" ht="23.25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</row>
    <row r="2603" spans="1:10" ht="23.25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</row>
    <row r="2604" spans="1:10" ht="23.25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</row>
    <row r="2605" spans="1:10" ht="23.25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</row>
    <row r="2606" spans="1:10" ht="23.25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</row>
    <row r="2607" spans="1:10" ht="23.2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</row>
    <row r="2608" spans="1:10" ht="23.25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</row>
    <row r="2609" spans="1:10" ht="23.25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</row>
    <row r="2610" spans="1:10" ht="23.25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</row>
    <row r="2611" spans="1:10" ht="23.25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</row>
    <row r="2612" spans="1:10" ht="23.25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</row>
    <row r="2613" spans="1:10" ht="23.25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</row>
    <row r="2614" spans="1:10" ht="23.25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</row>
    <row r="2615" spans="1:10" ht="23.25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</row>
    <row r="2616" spans="1:10" ht="23.25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</row>
    <row r="2617" spans="1:10" ht="23.25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</row>
    <row r="2618" spans="1:10" ht="23.25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</row>
    <row r="2619" spans="1:10" ht="23.25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</row>
    <row r="2620" spans="1:10" ht="23.2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</row>
    <row r="2621" spans="1:10" ht="23.25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</row>
    <row r="2622" spans="1:10" ht="23.25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</row>
    <row r="2623" spans="1:10" ht="23.25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</row>
    <row r="2624" spans="1:10" ht="23.25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</row>
    <row r="2625" spans="1:10" ht="23.25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</row>
    <row r="2626" spans="1:10" ht="23.25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</row>
    <row r="2627" spans="1:10" ht="23.25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</row>
    <row r="2628" spans="1:10" ht="23.25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</row>
    <row r="2629" spans="1:10" ht="23.25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</row>
    <row r="2630" spans="1:10" ht="23.25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</row>
    <row r="2631" spans="1:10" ht="23.25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</row>
    <row r="2632" spans="1:10" ht="23.25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</row>
    <row r="2633" spans="1:10" ht="23.2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</row>
    <row r="2634" spans="1:10" ht="23.25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</row>
    <row r="2635" spans="1:10" ht="23.25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</row>
    <row r="2636" spans="1:10" ht="23.25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</row>
    <row r="2637" spans="1:10" ht="23.25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</row>
    <row r="2638" spans="1:10" ht="23.25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</row>
    <row r="2639" spans="1:10" ht="23.25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</row>
    <row r="2640" spans="1:10" ht="23.25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</row>
    <row r="2641" spans="1:10" ht="23.25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</row>
    <row r="2642" spans="1:10" ht="23.25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</row>
    <row r="2643" spans="1:10" ht="23.25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</row>
    <row r="2644" spans="1:10" ht="23.25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</row>
    <row r="2645" spans="1:10" ht="23.25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</row>
    <row r="2646" spans="1:10" ht="23.2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</row>
    <row r="2647" spans="1:10" ht="23.25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</row>
    <row r="2648" spans="1:10" ht="23.25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</row>
    <row r="2649" spans="1:10" ht="23.25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</row>
    <row r="2650" spans="1:10" ht="23.25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</row>
    <row r="2651" spans="1:10" ht="23.25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</row>
    <row r="2652" spans="1:10" ht="23.25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</row>
    <row r="2653" spans="1:10" ht="23.25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</row>
    <row r="2654" spans="1:10" ht="23.25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</row>
    <row r="2655" spans="1:10" ht="23.25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</row>
    <row r="2656" spans="1:10" ht="23.25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</row>
    <row r="2657" spans="1:10" ht="23.25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</row>
    <row r="2658" spans="1:10" ht="23.25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</row>
    <row r="2659" spans="1:10" ht="23.2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</row>
    <row r="2660" spans="1:10" ht="23.25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</row>
    <row r="2661" spans="1:10" ht="23.25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</row>
    <row r="2662" spans="1:10" ht="23.25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</row>
    <row r="2663" spans="1:10" ht="23.25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</row>
    <row r="2664" spans="1:10" ht="23.25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</row>
    <row r="2665" spans="1:10" ht="23.25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</row>
    <row r="2666" spans="1:10" ht="23.25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</row>
    <row r="2667" spans="1:10" ht="23.25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</row>
    <row r="2668" spans="1:10" ht="23.25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</row>
    <row r="2669" spans="1:10" ht="23.25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</row>
    <row r="2670" spans="1:10" ht="23.25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</row>
    <row r="2671" spans="1:10" ht="23.25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</row>
    <row r="2672" spans="1:10" ht="23.2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</row>
    <row r="2673" spans="1:10" ht="23.25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</row>
    <row r="2674" spans="1:10" ht="23.2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</row>
    <row r="2675" spans="1:10" ht="23.25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</row>
    <row r="2676" spans="1:10" ht="23.25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</row>
    <row r="2677" spans="1:10" ht="23.25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</row>
    <row r="2678" spans="1:10" ht="23.25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</row>
    <row r="2679" spans="1:10" ht="23.25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</row>
    <row r="2680" spans="1:10" ht="23.25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</row>
    <row r="2681" spans="1:10" ht="23.25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</row>
    <row r="2682" spans="1:10" ht="23.25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</row>
    <row r="2683" spans="1:10" ht="23.25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</row>
    <row r="2684" spans="1:10" ht="23.25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</row>
    <row r="2685" spans="1:10" ht="23.2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</row>
    <row r="2686" spans="1:10" ht="23.25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</row>
    <row r="2687" spans="1:10" ht="23.25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</row>
    <row r="2688" spans="1:10" ht="23.25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</row>
    <row r="2689" spans="1:10" ht="23.25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</row>
    <row r="2690" spans="1:10" ht="23.25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</row>
    <row r="2691" spans="1:10" ht="23.25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</row>
    <row r="2692" spans="1:10" ht="23.25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</row>
    <row r="2693" spans="1:10" ht="23.25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</row>
    <row r="2694" spans="1:10" ht="23.25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</row>
    <row r="2695" spans="1:10" ht="23.25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</row>
    <row r="2696" spans="1:10" ht="23.25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</row>
    <row r="2697" spans="1:10" ht="23.25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</row>
    <row r="2698" spans="1:10" ht="23.2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</row>
    <row r="2699" spans="1:10" ht="23.25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</row>
    <row r="2700" spans="1:10" ht="23.25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</row>
    <row r="2701" spans="1:10" ht="23.25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</row>
    <row r="2702" spans="1:10" ht="23.25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</row>
    <row r="2703" spans="1:10" ht="23.25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</row>
    <row r="2704" spans="1:10" ht="23.25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</row>
    <row r="2705" spans="1:10" ht="23.25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</row>
    <row r="2706" spans="1:10" ht="23.25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</row>
    <row r="2707" spans="1:10" ht="23.25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</row>
    <row r="2708" spans="1:10" ht="23.25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</row>
    <row r="2709" spans="1:10" ht="23.25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</row>
    <row r="2710" spans="1:10" ht="23.25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</row>
    <row r="2711" spans="1:10" ht="23.25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</row>
    <row r="2712" spans="1:10" ht="23.25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</row>
    <row r="2713" spans="1:10" ht="23.25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</row>
    <row r="2714" spans="1:10" ht="23.25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</row>
    <row r="2715" spans="1:10" ht="23.25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</row>
    <row r="2716" spans="1:10" ht="23.25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</row>
    <row r="2717" spans="1:10" ht="23.2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</row>
    <row r="2718" spans="1:10" ht="23.25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</row>
    <row r="2719" spans="1:10" ht="23.25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</row>
    <row r="2720" spans="1:10" ht="23.25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</row>
    <row r="2721" spans="1:10" ht="23.25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</row>
    <row r="2722" spans="1:10" ht="23.25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</row>
    <row r="2723" spans="1:10" ht="23.25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</row>
    <row r="2724" spans="1:10" ht="23.25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</row>
    <row r="2725" spans="1:10" ht="23.25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</row>
    <row r="2726" spans="1:10" ht="23.25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</row>
    <row r="2727" spans="1:10" ht="23.2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</row>
    <row r="2728" spans="1:10" ht="23.2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</row>
    <row r="2729" spans="1:10" ht="23.25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</row>
    <row r="2730" spans="1:10" ht="23.2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</row>
    <row r="2731" spans="1:10" ht="23.25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</row>
    <row r="2732" spans="1:10" ht="23.25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</row>
    <row r="2733" spans="1:10" ht="23.25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</row>
    <row r="2734" spans="1:10" ht="23.25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</row>
    <row r="2735" spans="1:10" ht="23.25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</row>
    <row r="2736" spans="1:10" ht="23.25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</row>
    <row r="2737" spans="1:10" ht="23.25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</row>
    <row r="2738" spans="1:10" ht="23.25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</row>
    <row r="2739" spans="1:10" ht="23.25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</row>
    <row r="2740" spans="1:10" ht="23.25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</row>
    <row r="2741" spans="1:10" ht="23.25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</row>
    <row r="2742" spans="1:10" ht="23.25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</row>
    <row r="2743" spans="1:10" ht="23.2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</row>
    <row r="2744" spans="1:10" ht="23.25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</row>
    <row r="2745" spans="1:10" ht="23.25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</row>
    <row r="2746" spans="1:10" ht="23.25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</row>
    <row r="2747" spans="1:10" ht="23.25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</row>
    <row r="2748" spans="1:10" ht="23.25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</row>
    <row r="2749" spans="1:10" ht="23.25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</row>
    <row r="2750" spans="1:10" ht="23.25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</row>
    <row r="2751" spans="1:10" ht="23.25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</row>
    <row r="2752" spans="1:10" ht="23.25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</row>
    <row r="2753" spans="1:10" ht="23.2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</row>
    <row r="2754" spans="1:10" ht="23.25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</row>
    <row r="2755" spans="1:10" ht="23.25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</row>
    <row r="2756" spans="1:10" ht="23.25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</row>
    <row r="2757" spans="1:10" ht="23.25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</row>
    <row r="2758" spans="1:10" ht="23.25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</row>
    <row r="2759" spans="1:10" ht="23.25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</row>
    <row r="2760" spans="1:10" ht="23.25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</row>
    <row r="2761" spans="1:10" ht="23.25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</row>
    <row r="2762" spans="1:10" ht="23.25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</row>
    <row r="2763" spans="1:10" ht="23.2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</row>
    <row r="2764" spans="1:10" ht="23.25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</row>
    <row r="2765" spans="1:10" ht="23.25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</row>
    <row r="2766" spans="1:10" ht="23.25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</row>
    <row r="2767" spans="1:10" ht="23.25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</row>
    <row r="2768" spans="1:10" ht="23.25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</row>
    <row r="2769" spans="1:10" ht="23.25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</row>
    <row r="2770" spans="1:10" ht="23.25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</row>
    <row r="2771" spans="1:10" ht="23.2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</row>
    <row r="2772" spans="1:10" ht="23.25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</row>
    <row r="2773" spans="1:10" ht="23.25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</row>
    <row r="2774" spans="1:10" ht="23.25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</row>
    <row r="2775" spans="1:10" ht="23.25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</row>
    <row r="2776" spans="1:10" ht="23.25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</row>
    <row r="2777" spans="1:10" ht="23.25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</row>
    <row r="2778" spans="1:10" ht="23.25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</row>
    <row r="2779" spans="1:10" ht="23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</row>
    <row r="2780" spans="1:10" ht="23.2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</row>
    <row r="2781" spans="1:10" ht="23.2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</row>
    <row r="2782" spans="1:10" ht="23.2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</row>
    <row r="2783" spans="1:10" ht="23.25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</row>
    <row r="2784" spans="1:10" ht="23.25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</row>
    <row r="2785" spans="1:10" ht="23.25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</row>
    <row r="2786" spans="1:10" ht="23.25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</row>
    <row r="2787" spans="1:10" ht="23.2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</row>
    <row r="2788" spans="1:10" ht="23.25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</row>
    <row r="2789" spans="1:10" ht="23.25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</row>
    <row r="2790" spans="1:10" ht="23.25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</row>
    <row r="2791" spans="1:10" ht="23.25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</row>
    <row r="2792" spans="1:10" ht="23.25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</row>
    <row r="2793" spans="1:10" ht="23.25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</row>
    <row r="2794" spans="1:10" ht="23.25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</row>
    <row r="2795" spans="1:10" ht="23.25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</row>
    <row r="2796" spans="1:10" ht="23.25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</row>
    <row r="2797" spans="1:10" ht="23.2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</row>
    <row r="2798" spans="1:10" ht="23.25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</row>
    <row r="2799" spans="1:10" ht="23.25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</row>
    <row r="2800" spans="1:10" ht="23.25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</row>
    <row r="2801" spans="1:10" ht="23.25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</row>
    <row r="2802" spans="1:10" ht="23.25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</row>
    <row r="2803" spans="1:10" ht="23.2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</row>
    <row r="2804" spans="1:10" ht="23.25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</row>
    <row r="2805" spans="1:10" ht="23.25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</row>
    <row r="2806" spans="1:10" ht="23.25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</row>
    <row r="2807" spans="1:10" ht="23.25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</row>
    <row r="2808" spans="1:10" ht="23.25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</row>
    <row r="2809" spans="1:10" ht="23.2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</row>
    <row r="2810" spans="1:10" ht="23.25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</row>
    <row r="2811" spans="1:10" ht="23.25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</row>
    <row r="2812" spans="1:10" ht="23.25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</row>
    <row r="2813" spans="1:10" ht="23.25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</row>
    <row r="2814" spans="1:10" ht="23.25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</row>
    <row r="2815" spans="1:10" ht="23.2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</row>
    <row r="2816" spans="1:10" ht="23.25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</row>
    <row r="2817" spans="1:10" ht="23.25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</row>
    <row r="2818" spans="1:10" ht="23.25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</row>
    <row r="2819" spans="1:10" ht="23.25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</row>
    <row r="2820" spans="1:10" ht="23.25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</row>
    <row r="2821" spans="1:10" ht="23.2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</row>
    <row r="2822" spans="1:10" ht="23.25">
      <c r="A2822" s="22"/>
      <c r="B2822" s="22"/>
      <c r="C2822" s="22"/>
      <c r="D2822" s="22"/>
      <c r="E2822" s="22"/>
      <c r="F2822" s="22"/>
      <c r="G2822" s="22"/>
      <c r="H2822" s="22"/>
      <c r="I2822" s="22"/>
      <c r="J2822" s="22"/>
    </row>
    <row r="2823" spans="1:10" ht="23.25">
      <c r="A2823" s="22"/>
      <c r="B2823" s="22"/>
      <c r="C2823" s="22"/>
      <c r="D2823" s="22"/>
      <c r="E2823" s="22"/>
      <c r="F2823" s="22"/>
      <c r="G2823" s="22"/>
      <c r="H2823" s="22"/>
      <c r="I2823" s="22"/>
      <c r="J2823" s="22"/>
    </row>
    <row r="2824" spans="1:10" ht="23.25">
      <c r="A2824" s="22"/>
      <c r="B2824" s="22"/>
      <c r="C2824" s="22"/>
      <c r="D2824" s="22"/>
      <c r="E2824" s="22"/>
      <c r="F2824" s="22"/>
      <c r="G2824" s="22"/>
      <c r="H2824" s="22"/>
      <c r="I2824" s="22"/>
      <c r="J2824" s="22"/>
    </row>
    <row r="2825" spans="1:10" ht="23.25">
      <c r="A2825" s="22"/>
      <c r="B2825" s="22"/>
      <c r="C2825" s="22"/>
      <c r="D2825" s="22"/>
      <c r="E2825" s="22"/>
      <c r="F2825" s="22"/>
      <c r="G2825" s="22"/>
      <c r="H2825" s="22"/>
      <c r="I2825" s="22"/>
      <c r="J2825" s="22"/>
    </row>
    <row r="2826" spans="1:10" ht="23.25">
      <c r="A2826" s="22"/>
      <c r="B2826" s="22"/>
      <c r="C2826" s="22"/>
      <c r="D2826" s="22"/>
      <c r="E2826" s="22"/>
      <c r="F2826" s="22"/>
      <c r="G2826" s="22"/>
      <c r="H2826" s="22"/>
      <c r="I2826" s="22"/>
      <c r="J2826" s="22"/>
    </row>
    <row r="2827" spans="1:10" ht="23.25">
      <c r="A2827" s="22"/>
      <c r="B2827" s="22"/>
      <c r="C2827" s="22"/>
      <c r="D2827" s="22"/>
      <c r="E2827" s="22"/>
      <c r="F2827" s="22"/>
      <c r="G2827" s="22"/>
      <c r="H2827" s="22"/>
      <c r="I2827" s="22"/>
      <c r="J2827" s="22"/>
    </row>
    <row r="2828" spans="1:10" ht="23.25">
      <c r="A2828" s="22"/>
      <c r="B2828" s="22"/>
      <c r="C2828" s="22"/>
      <c r="D2828" s="22"/>
      <c r="E2828" s="22"/>
      <c r="F2828" s="22"/>
      <c r="G2828" s="22"/>
      <c r="H2828" s="22"/>
      <c r="I2828" s="22"/>
      <c r="J2828" s="22"/>
    </row>
    <row r="2829" spans="1:10" ht="23.25">
      <c r="A2829" s="22"/>
      <c r="B2829" s="22"/>
      <c r="C2829" s="22"/>
      <c r="D2829" s="22"/>
      <c r="E2829" s="22"/>
      <c r="F2829" s="22"/>
      <c r="G2829" s="22"/>
      <c r="H2829" s="22"/>
      <c r="I2829" s="22"/>
      <c r="J2829" s="22"/>
    </row>
    <row r="2830" spans="1:10" ht="23.25">
      <c r="A2830" s="22"/>
      <c r="B2830" s="22"/>
      <c r="C2830" s="22"/>
      <c r="D2830" s="22"/>
      <c r="E2830" s="22"/>
      <c r="F2830" s="22"/>
      <c r="G2830" s="22"/>
      <c r="H2830" s="22"/>
      <c r="I2830" s="22"/>
      <c r="J2830" s="22"/>
    </row>
    <row r="2831" spans="1:10" ht="23.25">
      <c r="A2831" s="22"/>
      <c r="B2831" s="22"/>
      <c r="C2831" s="22"/>
      <c r="D2831" s="22"/>
      <c r="E2831" s="22"/>
      <c r="F2831" s="22"/>
      <c r="G2831" s="22"/>
      <c r="H2831" s="22"/>
      <c r="I2831" s="22"/>
      <c r="J2831" s="22"/>
    </row>
    <row r="2832" spans="1:10" ht="23.25">
      <c r="A2832" s="22"/>
      <c r="B2832" s="22"/>
      <c r="C2832" s="22"/>
      <c r="D2832" s="22"/>
      <c r="E2832" s="22"/>
      <c r="F2832" s="22"/>
      <c r="G2832" s="22"/>
      <c r="H2832" s="22"/>
      <c r="I2832" s="22"/>
      <c r="J2832" s="22"/>
    </row>
    <row r="2833" spans="1:10" ht="23.25">
      <c r="A2833" s="22"/>
      <c r="B2833" s="22"/>
      <c r="C2833" s="22"/>
      <c r="D2833" s="22"/>
      <c r="E2833" s="22"/>
      <c r="F2833" s="22"/>
      <c r="G2833" s="22"/>
      <c r="H2833" s="22"/>
      <c r="I2833" s="22"/>
      <c r="J2833" s="22"/>
    </row>
    <row r="2834" spans="1:10" ht="23.2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</row>
    <row r="2835" spans="1:10" ht="23.25">
      <c r="A2835" s="22"/>
      <c r="B2835" s="22"/>
      <c r="C2835" s="22"/>
      <c r="D2835" s="22"/>
      <c r="E2835" s="22"/>
      <c r="F2835" s="22"/>
      <c r="G2835" s="22"/>
      <c r="H2835" s="22"/>
      <c r="I2835" s="22"/>
      <c r="J2835" s="22"/>
    </row>
    <row r="2836" spans="1:10" ht="23.25">
      <c r="A2836" s="22"/>
      <c r="B2836" s="22"/>
      <c r="C2836" s="22"/>
      <c r="D2836" s="22"/>
      <c r="E2836" s="22"/>
      <c r="F2836" s="22"/>
      <c r="G2836" s="22"/>
      <c r="H2836" s="22"/>
      <c r="I2836" s="22"/>
      <c r="J2836" s="22"/>
    </row>
    <row r="2837" spans="1:10" ht="23.25">
      <c r="A2837" s="22"/>
      <c r="B2837" s="22"/>
      <c r="C2837" s="22"/>
      <c r="D2837" s="22"/>
      <c r="E2837" s="22"/>
      <c r="F2837" s="22"/>
      <c r="G2837" s="22"/>
      <c r="H2837" s="22"/>
      <c r="I2837" s="22"/>
      <c r="J2837" s="22"/>
    </row>
    <row r="2838" spans="1:10" ht="23.25">
      <c r="A2838" s="22"/>
      <c r="B2838" s="22"/>
      <c r="C2838" s="22"/>
      <c r="D2838" s="22"/>
      <c r="E2838" s="22"/>
      <c r="F2838" s="22"/>
      <c r="G2838" s="22"/>
      <c r="H2838" s="22"/>
      <c r="I2838" s="22"/>
      <c r="J2838" s="22"/>
    </row>
    <row r="2839" spans="1:10" ht="23.25">
      <c r="A2839" s="22"/>
      <c r="B2839" s="22"/>
      <c r="C2839" s="22"/>
      <c r="D2839" s="22"/>
      <c r="E2839" s="22"/>
      <c r="F2839" s="22"/>
      <c r="G2839" s="22"/>
      <c r="H2839" s="22"/>
      <c r="I2839" s="22"/>
      <c r="J2839" s="22"/>
    </row>
    <row r="2840" spans="1:10" ht="23.25">
      <c r="A2840" s="22"/>
      <c r="B2840" s="22"/>
      <c r="C2840" s="22"/>
      <c r="D2840" s="22"/>
      <c r="E2840" s="22"/>
      <c r="F2840" s="22"/>
      <c r="G2840" s="22"/>
      <c r="H2840" s="22"/>
      <c r="I2840" s="22"/>
      <c r="J2840" s="22"/>
    </row>
    <row r="2841" spans="1:10" ht="23.25">
      <c r="A2841" s="22"/>
      <c r="B2841" s="22"/>
      <c r="C2841" s="22"/>
      <c r="D2841" s="22"/>
      <c r="E2841" s="22"/>
      <c r="F2841" s="22"/>
      <c r="G2841" s="22"/>
      <c r="H2841" s="22"/>
      <c r="I2841" s="22"/>
      <c r="J2841" s="22"/>
    </row>
    <row r="2842" spans="1:10" ht="23.25">
      <c r="A2842" s="22"/>
      <c r="B2842" s="22"/>
      <c r="C2842" s="22"/>
      <c r="D2842" s="22"/>
      <c r="E2842" s="22"/>
      <c r="F2842" s="22"/>
      <c r="G2842" s="22"/>
      <c r="H2842" s="22"/>
      <c r="I2842" s="22"/>
      <c r="J2842" s="22"/>
    </row>
    <row r="2843" spans="1:10" ht="23.25">
      <c r="A2843" s="22"/>
      <c r="B2843" s="22"/>
      <c r="C2843" s="22"/>
      <c r="D2843" s="22"/>
      <c r="E2843" s="22"/>
      <c r="F2843" s="22"/>
      <c r="G2843" s="22"/>
      <c r="H2843" s="22"/>
      <c r="I2843" s="22"/>
      <c r="J2843" s="22"/>
    </row>
    <row r="2844" spans="1:10" ht="23.25">
      <c r="A2844" s="22"/>
      <c r="B2844" s="22"/>
      <c r="C2844" s="22"/>
      <c r="D2844" s="22"/>
      <c r="E2844" s="22"/>
      <c r="F2844" s="22"/>
      <c r="G2844" s="22"/>
      <c r="H2844" s="22"/>
      <c r="I2844" s="22"/>
      <c r="J2844" s="22"/>
    </row>
    <row r="2845" spans="1:10" ht="23.25">
      <c r="A2845" s="22"/>
      <c r="B2845" s="22"/>
      <c r="C2845" s="22"/>
      <c r="D2845" s="22"/>
      <c r="E2845" s="22"/>
      <c r="F2845" s="22"/>
      <c r="G2845" s="22"/>
      <c r="H2845" s="22"/>
      <c r="I2845" s="22"/>
      <c r="J2845" s="22"/>
    </row>
    <row r="2846" spans="1:10" ht="23.25">
      <c r="A2846" s="22"/>
      <c r="B2846" s="22"/>
      <c r="C2846" s="22"/>
      <c r="D2846" s="22"/>
      <c r="E2846" s="22"/>
      <c r="F2846" s="22"/>
      <c r="G2846" s="22"/>
      <c r="H2846" s="22"/>
      <c r="I2846" s="22"/>
      <c r="J2846" s="22"/>
    </row>
    <row r="2847" spans="1:10" ht="23.2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</row>
    <row r="2848" spans="1:10" ht="23.25">
      <c r="A2848" s="22"/>
      <c r="B2848" s="22"/>
      <c r="C2848" s="22"/>
      <c r="D2848" s="22"/>
      <c r="E2848" s="22"/>
      <c r="F2848" s="22"/>
      <c r="G2848" s="22"/>
      <c r="H2848" s="22"/>
      <c r="I2848" s="22"/>
      <c r="J2848" s="22"/>
    </row>
    <row r="2849" spans="1:10" ht="23.25">
      <c r="A2849" s="22"/>
      <c r="B2849" s="22"/>
      <c r="C2849" s="22"/>
      <c r="D2849" s="22"/>
      <c r="E2849" s="22"/>
      <c r="F2849" s="22"/>
      <c r="G2849" s="22"/>
      <c r="H2849" s="22"/>
      <c r="I2849" s="22"/>
      <c r="J2849" s="22"/>
    </row>
    <row r="2850" spans="1:10" ht="23.25">
      <c r="A2850" s="22"/>
      <c r="B2850" s="22"/>
      <c r="C2850" s="22"/>
      <c r="D2850" s="22"/>
      <c r="E2850" s="22"/>
      <c r="F2850" s="22"/>
      <c r="G2850" s="22"/>
      <c r="H2850" s="22"/>
      <c r="I2850" s="22"/>
      <c r="J2850" s="22"/>
    </row>
    <row r="2851" spans="1:10" ht="23.25">
      <c r="A2851" s="22"/>
      <c r="B2851" s="22"/>
      <c r="C2851" s="22"/>
      <c r="D2851" s="22"/>
      <c r="E2851" s="22"/>
      <c r="F2851" s="22"/>
      <c r="G2851" s="22"/>
      <c r="H2851" s="22"/>
      <c r="I2851" s="22"/>
      <c r="J2851" s="22"/>
    </row>
    <row r="2852" spans="1:10" ht="23.25">
      <c r="A2852" s="22"/>
      <c r="B2852" s="22"/>
      <c r="C2852" s="22"/>
      <c r="D2852" s="22"/>
      <c r="E2852" s="22"/>
      <c r="F2852" s="22"/>
      <c r="G2852" s="22"/>
      <c r="H2852" s="22"/>
      <c r="I2852" s="22"/>
      <c r="J2852" s="22"/>
    </row>
    <row r="2853" spans="1:10" ht="23.25">
      <c r="A2853" s="22"/>
      <c r="B2853" s="22"/>
      <c r="C2853" s="22"/>
      <c r="D2853" s="22"/>
      <c r="E2853" s="22"/>
      <c r="F2853" s="22"/>
      <c r="G2853" s="22"/>
      <c r="H2853" s="22"/>
      <c r="I2853" s="22"/>
      <c r="J2853" s="22"/>
    </row>
    <row r="2854" spans="1:10" ht="23.25">
      <c r="A2854" s="22"/>
      <c r="B2854" s="22"/>
      <c r="C2854" s="22"/>
      <c r="D2854" s="22"/>
      <c r="E2854" s="22"/>
      <c r="F2854" s="22"/>
      <c r="G2854" s="22"/>
      <c r="H2854" s="22"/>
      <c r="I2854" s="22"/>
      <c r="J2854" s="22"/>
    </row>
    <row r="2855" spans="1:10" ht="23.25">
      <c r="A2855" s="22"/>
      <c r="B2855" s="22"/>
      <c r="C2855" s="22"/>
      <c r="D2855" s="22"/>
      <c r="E2855" s="22"/>
      <c r="F2855" s="22"/>
      <c r="G2855" s="22"/>
      <c r="H2855" s="22"/>
      <c r="I2855" s="22"/>
      <c r="J2855" s="22"/>
    </row>
    <row r="2856" spans="1:10" ht="23.25">
      <c r="A2856" s="22"/>
      <c r="B2856" s="22"/>
      <c r="C2856" s="22"/>
      <c r="D2856" s="22"/>
      <c r="E2856" s="22"/>
      <c r="F2856" s="22"/>
      <c r="G2856" s="22"/>
      <c r="H2856" s="22"/>
      <c r="I2856" s="22"/>
      <c r="J2856" s="22"/>
    </row>
    <row r="2857" spans="1:10" ht="23.25">
      <c r="A2857" s="22"/>
      <c r="B2857" s="22"/>
      <c r="C2857" s="22"/>
      <c r="D2857" s="22"/>
      <c r="E2857" s="22"/>
      <c r="F2857" s="22"/>
      <c r="G2857" s="22"/>
      <c r="H2857" s="22"/>
      <c r="I2857" s="22"/>
      <c r="J2857" s="22"/>
    </row>
    <row r="2858" spans="1:10" ht="23.25">
      <c r="A2858" s="22"/>
      <c r="B2858" s="22"/>
      <c r="C2858" s="22"/>
      <c r="D2858" s="22"/>
      <c r="E2858" s="22"/>
      <c r="F2858" s="22"/>
      <c r="G2858" s="22"/>
      <c r="H2858" s="22"/>
      <c r="I2858" s="22"/>
      <c r="J2858" s="22"/>
    </row>
    <row r="2859" spans="1:10" ht="23.25">
      <c r="A2859" s="22"/>
      <c r="B2859" s="22"/>
      <c r="C2859" s="22"/>
      <c r="D2859" s="22"/>
      <c r="E2859" s="22"/>
      <c r="F2859" s="22"/>
      <c r="G2859" s="22"/>
      <c r="H2859" s="22"/>
      <c r="I2859" s="22"/>
      <c r="J2859" s="22"/>
    </row>
    <row r="2860" spans="1:10" ht="23.2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</row>
    <row r="2861" spans="1:10" ht="23.25">
      <c r="A2861" s="22"/>
      <c r="B2861" s="22"/>
      <c r="C2861" s="22"/>
      <c r="D2861" s="22"/>
      <c r="E2861" s="22"/>
      <c r="F2861" s="22"/>
      <c r="G2861" s="22"/>
      <c r="H2861" s="22"/>
      <c r="I2861" s="22"/>
      <c r="J2861" s="22"/>
    </row>
    <row r="2862" spans="1:10" ht="23.25">
      <c r="A2862" s="22"/>
      <c r="B2862" s="22"/>
      <c r="C2862" s="22"/>
      <c r="D2862" s="22"/>
      <c r="E2862" s="22"/>
      <c r="F2862" s="22"/>
      <c r="G2862" s="22"/>
      <c r="H2862" s="22"/>
      <c r="I2862" s="22"/>
      <c r="J2862" s="22"/>
    </row>
    <row r="2863" spans="1:10" ht="23.25">
      <c r="A2863" s="22"/>
      <c r="B2863" s="22"/>
      <c r="C2863" s="22"/>
      <c r="D2863" s="22"/>
      <c r="E2863" s="22"/>
      <c r="F2863" s="22"/>
      <c r="G2863" s="22"/>
      <c r="H2863" s="22"/>
      <c r="I2863" s="22"/>
      <c r="J2863" s="22"/>
    </row>
    <row r="2864" spans="1:10" ht="23.25">
      <c r="A2864" s="22"/>
      <c r="B2864" s="22"/>
      <c r="C2864" s="22"/>
      <c r="D2864" s="22"/>
      <c r="E2864" s="22"/>
      <c r="F2864" s="22"/>
      <c r="G2864" s="22"/>
      <c r="H2864" s="22"/>
      <c r="I2864" s="22"/>
      <c r="J2864" s="22"/>
    </row>
    <row r="2865" spans="1:10" ht="23.25">
      <c r="A2865" s="22"/>
      <c r="B2865" s="22"/>
      <c r="C2865" s="22"/>
      <c r="D2865" s="22"/>
      <c r="E2865" s="22"/>
      <c r="F2865" s="22"/>
      <c r="G2865" s="22"/>
      <c r="H2865" s="22"/>
      <c r="I2865" s="22"/>
      <c r="J2865" s="22"/>
    </row>
    <row r="2866" spans="1:10" ht="23.25">
      <c r="A2866" s="22"/>
      <c r="B2866" s="22"/>
      <c r="C2866" s="22"/>
      <c r="D2866" s="22"/>
      <c r="E2866" s="22"/>
      <c r="F2866" s="22"/>
      <c r="G2866" s="22"/>
      <c r="H2866" s="22"/>
      <c r="I2866" s="22"/>
      <c r="J2866" s="22"/>
    </row>
    <row r="2867" spans="1:10" ht="23.25">
      <c r="A2867" s="22"/>
      <c r="B2867" s="22"/>
      <c r="C2867" s="22"/>
      <c r="D2867" s="22"/>
      <c r="E2867" s="22"/>
      <c r="F2867" s="22"/>
      <c r="G2867" s="22"/>
      <c r="H2867" s="22"/>
      <c r="I2867" s="22"/>
      <c r="J2867" s="22"/>
    </row>
    <row r="2868" spans="1:10" ht="23.2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</row>
    <row r="2869" spans="1:10" ht="23.25">
      <c r="A2869" s="22"/>
      <c r="B2869" s="22"/>
      <c r="C2869" s="22"/>
      <c r="D2869" s="22"/>
      <c r="E2869" s="22"/>
      <c r="F2869" s="22"/>
      <c r="G2869" s="22"/>
      <c r="H2869" s="22"/>
      <c r="I2869" s="22"/>
      <c r="J2869" s="22"/>
    </row>
    <row r="2870" spans="1:10" ht="23.25">
      <c r="A2870" s="22"/>
      <c r="B2870" s="22"/>
      <c r="C2870" s="22"/>
      <c r="D2870" s="22"/>
      <c r="E2870" s="22"/>
      <c r="F2870" s="22"/>
      <c r="G2870" s="22"/>
      <c r="H2870" s="22"/>
      <c r="I2870" s="22"/>
      <c r="J2870" s="22"/>
    </row>
    <row r="2871" spans="1:10" ht="23.25">
      <c r="A2871" s="22"/>
      <c r="B2871" s="22"/>
      <c r="C2871" s="22"/>
      <c r="D2871" s="22"/>
      <c r="E2871" s="22"/>
      <c r="F2871" s="22"/>
      <c r="G2871" s="22"/>
      <c r="H2871" s="22"/>
      <c r="I2871" s="22"/>
      <c r="J2871" s="22"/>
    </row>
    <row r="2872" spans="1:10" ht="23.25">
      <c r="A2872" s="22"/>
      <c r="B2872" s="22"/>
      <c r="C2872" s="22"/>
      <c r="D2872" s="22"/>
      <c r="E2872" s="22"/>
      <c r="F2872" s="22"/>
      <c r="G2872" s="22"/>
      <c r="H2872" s="22"/>
      <c r="I2872" s="22"/>
      <c r="J2872" s="22"/>
    </row>
    <row r="2873" spans="1:10" ht="23.25">
      <c r="A2873" s="22"/>
      <c r="B2873" s="22"/>
      <c r="C2873" s="22"/>
      <c r="D2873" s="22"/>
      <c r="E2873" s="22"/>
      <c r="F2873" s="22"/>
      <c r="G2873" s="22"/>
      <c r="H2873" s="22"/>
      <c r="I2873" s="22"/>
      <c r="J2873" s="22"/>
    </row>
    <row r="2874" spans="1:10" ht="23.25">
      <c r="A2874" s="22"/>
      <c r="B2874" s="22"/>
      <c r="C2874" s="22"/>
      <c r="D2874" s="22"/>
      <c r="E2874" s="22"/>
      <c r="F2874" s="22"/>
      <c r="G2874" s="22"/>
      <c r="H2874" s="22"/>
      <c r="I2874" s="22"/>
      <c r="J2874" s="22"/>
    </row>
    <row r="2875" spans="1:10" ht="23.25">
      <c r="A2875" s="22"/>
      <c r="B2875" s="22"/>
      <c r="C2875" s="22"/>
      <c r="D2875" s="22"/>
      <c r="E2875" s="22"/>
      <c r="F2875" s="22"/>
      <c r="G2875" s="22"/>
      <c r="H2875" s="22"/>
      <c r="I2875" s="22"/>
      <c r="J2875" s="22"/>
    </row>
    <row r="2876" spans="1:10" ht="23.25">
      <c r="A2876" s="22"/>
      <c r="B2876" s="22"/>
      <c r="C2876" s="22"/>
      <c r="D2876" s="22"/>
      <c r="E2876" s="22"/>
      <c r="F2876" s="22"/>
      <c r="G2876" s="22"/>
      <c r="H2876" s="22"/>
      <c r="I2876" s="22"/>
      <c r="J2876" s="22"/>
    </row>
    <row r="2877" spans="1:10" ht="23.25">
      <c r="A2877" s="22"/>
      <c r="B2877" s="22"/>
      <c r="C2877" s="22"/>
      <c r="D2877" s="22"/>
      <c r="E2877" s="22"/>
      <c r="F2877" s="22"/>
      <c r="G2877" s="22"/>
      <c r="H2877" s="22"/>
      <c r="I2877" s="22"/>
      <c r="J2877" s="22"/>
    </row>
    <row r="2878" spans="1:10" ht="23.25">
      <c r="A2878" s="22"/>
      <c r="B2878" s="22"/>
      <c r="C2878" s="22"/>
      <c r="D2878" s="22"/>
      <c r="E2878" s="22"/>
      <c r="F2878" s="22"/>
      <c r="G2878" s="22"/>
      <c r="H2878" s="22"/>
      <c r="I2878" s="22"/>
      <c r="J2878" s="22"/>
    </row>
    <row r="2879" spans="1:10" ht="23.25">
      <c r="A2879" s="22"/>
      <c r="B2879" s="22"/>
      <c r="C2879" s="22"/>
      <c r="D2879" s="22"/>
      <c r="E2879" s="22"/>
      <c r="F2879" s="22"/>
      <c r="G2879" s="22"/>
      <c r="H2879" s="22"/>
      <c r="I2879" s="22"/>
      <c r="J2879" s="22"/>
    </row>
    <row r="2880" spans="1:10" ht="23.25">
      <c r="A2880" s="22"/>
      <c r="B2880" s="22"/>
      <c r="C2880" s="22"/>
      <c r="D2880" s="22"/>
      <c r="E2880" s="22"/>
      <c r="F2880" s="22"/>
      <c r="G2880" s="22"/>
      <c r="H2880" s="22"/>
      <c r="I2880" s="22"/>
      <c r="J2880" s="22"/>
    </row>
    <row r="2881" spans="1:10" ht="23.2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</row>
    <row r="2882" spans="1:10" ht="23.25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</row>
    <row r="2883" spans="1:10" ht="23.25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</row>
    <row r="2884" spans="1:10" ht="23.25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</row>
    <row r="2885" spans="1:10" ht="23.25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</row>
    <row r="2886" spans="1:10" ht="23.25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</row>
    <row r="2887" spans="1:10" ht="23.25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</row>
    <row r="2888" spans="1:10" ht="23.25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</row>
    <row r="2889" spans="1:10" ht="23.25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</row>
    <row r="2890" spans="1:10" ht="23.25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</row>
    <row r="2891" spans="1:10" ht="23.25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</row>
    <row r="2892" spans="1:10" ht="23.25">
      <c r="A2892" s="22"/>
      <c r="B2892" s="22"/>
      <c r="C2892" s="22"/>
      <c r="D2892" s="22"/>
      <c r="E2892" s="22"/>
      <c r="F2892" s="22"/>
      <c r="G2892" s="22"/>
      <c r="H2892" s="22"/>
      <c r="I2892" s="22"/>
      <c r="J2892" s="22"/>
    </row>
    <row r="2893" spans="1:10" ht="23.25">
      <c r="A2893" s="22"/>
      <c r="B2893" s="22"/>
      <c r="C2893" s="22"/>
      <c r="D2893" s="22"/>
      <c r="E2893" s="22"/>
      <c r="F2893" s="22"/>
      <c r="G2893" s="22"/>
      <c r="H2893" s="22"/>
      <c r="I2893" s="22"/>
      <c r="J2893" s="22"/>
    </row>
    <row r="2894" spans="1:10" ht="23.25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</row>
    <row r="2895" spans="1:10" ht="23.25">
      <c r="A2895" s="22"/>
      <c r="B2895" s="22"/>
      <c r="C2895" s="22"/>
      <c r="D2895" s="22"/>
      <c r="E2895" s="22"/>
      <c r="F2895" s="22"/>
      <c r="G2895" s="22"/>
      <c r="H2895" s="22"/>
      <c r="I2895" s="22"/>
      <c r="J2895" s="22"/>
    </row>
    <row r="2896" spans="1:10" ht="23.25">
      <c r="A2896" s="22"/>
      <c r="B2896" s="22"/>
      <c r="C2896" s="22"/>
      <c r="D2896" s="22"/>
      <c r="E2896" s="22"/>
      <c r="F2896" s="22"/>
      <c r="G2896" s="22"/>
      <c r="H2896" s="22"/>
      <c r="I2896" s="22"/>
      <c r="J2896" s="22"/>
    </row>
    <row r="2897" spans="1:10" ht="23.25">
      <c r="A2897" s="22"/>
      <c r="B2897" s="22"/>
      <c r="C2897" s="22"/>
      <c r="D2897" s="22"/>
      <c r="E2897" s="22"/>
      <c r="F2897" s="22"/>
      <c r="G2897" s="22"/>
      <c r="H2897" s="22"/>
      <c r="I2897" s="22"/>
      <c r="J2897" s="22"/>
    </row>
    <row r="2898" spans="1:10" ht="23.25">
      <c r="A2898" s="22"/>
      <c r="B2898" s="22"/>
      <c r="C2898" s="22"/>
      <c r="D2898" s="22"/>
      <c r="E2898" s="22"/>
      <c r="F2898" s="22"/>
      <c r="G2898" s="22"/>
      <c r="H2898" s="22"/>
      <c r="I2898" s="22"/>
      <c r="J2898" s="22"/>
    </row>
    <row r="2899" spans="1:10" ht="23.25">
      <c r="A2899" s="22"/>
      <c r="B2899" s="22"/>
      <c r="C2899" s="22"/>
      <c r="D2899" s="22"/>
      <c r="E2899" s="22"/>
      <c r="F2899" s="22"/>
      <c r="G2899" s="22"/>
      <c r="H2899" s="22"/>
      <c r="I2899" s="22"/>
      <c r="J2899" s="22"/>
    </row>
    <row r="2900" spans="1:10" ht="23.25">
      <c r="A2900" s="22"/>
      <c r="B2900" s="22"/>
      <c r="C2900" s="22"/>
      <c r="D2900" s="22"/>
      <c r="E2900" s="22"/>
      <c r="F2900" s="22"/>
      <c r="G2900" s="22"/>
      <c r="H2900" s="22"/>
      <c r="I2900" s="22"/>
      <c r="J2900" s="22"/>
    </row>
    <row r="2901" spans="1:10" ht="23.25">
      <c r="A2901" s="22"/>
      <c r="B2901" s="22"/>
      <c r="C2901" s="22"/>
      <c r="D2901" s="22"/>
      <c r="E2901" s="22"/>
      <c r="F2901" s="22"/>
      <c r="G2901" s="22"/>
      <c r="H2901" s="22"/>
      <c r="I2901" s="22"/>
      <c r="J2901" s="22"/>
    </row>
    <row r="2902" spans="1:10" ht="23.25">
      <c r="A2902" s="22"/>
      <c r="B2902" s="22"/>
      <c r="C2902" s="22"/>
      <c r="D2902" s="22"/>
      <c r="E2902" s="22"/>
      <c r="F2902" s="22"/>
      <c r="G2902" s="22"/>
      <c r="H2902" s="22"/>
      <c r="I2902" s="22"/>
      <c r="J2902" s="22"/>
    </row>
    <row r="2903" spans="1:10" ht="23.25">
      <c r="A2903" s="22"/>
      <c r="B2903" s="22"/>
      <c r="C2903" s="22"/>
      <c r="D2903" s="22"/>
      <c r="E2903" s="22"/>
      <c r="F2903" s="22"/>
      <c r="G2903" s="22"/>
      <c r="H2903" s="22"/>
      <c r="I2903" s="22"/>
      <c r="J2903" s="22"/>
    </row>
    <row r="2904" spans="1:10" ht="23.25">
      <c r="A2904" s="22"/>
      <c r="B2904" s="22"/>
      <c r="C2904" s="22"/>
      <c r="D2904" s="22"/>
      <c r="E2904" s="22"/>
      <c r="F2904" s="22"/>
      <c r="G2904" s="22"/>
      <c r="H2904" s="22"/>
      <c r="I2904" s="22"/>
      <c r="J2904" s="22"/>
    </row>
    <row r="2905" spans="1:10" ht="23.25">
      <c r="A2905" s="22"/>
      <c r="B2905" s="22"/>
      <c r="C2905" s="22"/>
      <c r="D2905" s="22"/>
      <c r="E2905" s="22"/>
      <c r="F2905" s="22"/>
      <c r="G2905" s="22"/>
      <c r="H2905" s="22"/>
      <c r="I2905" s="22"/>
      <c r="J2905" s="22"/>
    </row>
    <row r="2906" spans="1:10" ht="23.25">
      <c r="A2906" s="22"/>
      <c r="B2906" s="22"/>
      <c r="C2906" s="22"/>
      <c r="D2906" s="22"/>
      <c r="E2906" s="22"/>
      <c r="F2906" s="22"/>
      <c r="G2906" s="22"/>
      <c r="H2906" s="22"/>
      <c r="I2906" s="22"/>
      <c r="J2906" s="22"/>
    </row>
    <row r="2907" spans="1:10" ht="23.25">
      <c r="A2907" s="22"/>
      <c r="B2907" s="22"/>
      <c r="C2907" s="22"/>
      <c r="D2907" s="22"/>
      <c r="E2907" s="22"/>
      <c r="F2907" s="22"/>
      <c r="G2907" s="22"/>
      <c r="H2907" s="22"/>
      <c r="I2907" s="22"/>
      <c r="J2907" s="22"/>
    </row>
    <row r="2908" spans="1:10" ht="23.25">
      <c r="A2908" s="22"/>
      <c r="B2908" s="22"/>
      <c r="C2908" s="22"/>
      <c r="D2908" s="22"/>
      <c r="E2908" s="22"/>
      <c r="F2908" s="22"/>
      <c r="G2908" s="22"/>
      <c r="H2908" s="22"/>
      <c r="I2908" s="22"/>
      <c r="J2908" s="22"/>
    </row>
    <row r="2909" spans="1:10" ht="23.25">
      <c r="A2909" s="22"/>
      <c r="B2909" s="22"/>
      <c r="C2909" s="22"/>
      <c r="D2909" s="22"/>
      <c r="E2909" s="22"/>
      <c r="F2909" s="22"/>
      <c r="G2909" s="22"/>
      <c r="H2909" s="22"/>
      <c r="I2909" s="22"/>
      <c r="J2909" s="22"/>
    </row>
    <row r="2910" spans="1:10" ht="23.25">
      <c r="A2910" s="22"/>
      <c r="B2910" s="22"/>
      <c r="C2910" s="22"/>
      <c r="D2910" s="22"/>
      <c r="E2910" s="22"/>
      <c r="F2910" s="22"/>
      <c r="G2910" s="22"/>
      <c r="H2910" s="22"/>
      <c r="I2910" s="22"/>
      <c r="J2910" s="22"/>
    </row>
    <row r="2911" spans="1:10" ht="23.25">
      <c r="A2911" s="22"/>
      <c r="B2911" s="22"/>
      <c r="C2911" s="22"/>
      <c r="D2911" s="22"/>
      <c r="E2911" s="22"/>
      <c r="F2911" s="22"/>
      <c r="G2911" s="22"/>
      <c r="H2911" s="22"/>
      <c r="I2911" s="22"/>
      <c r="J2911" s="22"/>
    </row>
    <row r="2912" spans="1:10" ht="23.25">
      <c r="A2912" s="22"/>
      <c r="B2912" s="22"/>
      <c r="C2912" s="22"/>
      <c r="D2912" s="22"/>
      <c r="E2912" s="22"/>
      <c r="F2912" s="22"/>
      <c r="G2912" s="22"/>
      <c r="H2912" s="22"/>
      <c r="I2912" s="22"/>
      <c r="J2912" s="22"/>
    </row>
    <row r="2913" spans="1:10" ht="23.25">
      <c r="A2913" s="22"/>
      <c r="B2913" s="22"/>
      <c r="C2913" s="22"/>
      <c r="D2913" s="22"/>
      <c r="E2913" s="22"/>
      <c r="F2913" s="22"/>
      <c r="G2913" s="22"/>
      <c r="H2913" s="22"/>
      <c r="I2913" s="22"/>
      <c r="J2913" s="22"/>
    </row>
    <row r="2914" spans="1:10" ht="23.25">
      <c r="A2914" s="22"/>
      <c r="B2914" s="22"/>
      <c r="C2914" s="22"/>
      <c r="D2914" s="22"/>
      <c r="E2914" s="22"/>
      <c r="F2914" s="22"/>
      <c r="G2914" s="22"/>
      <c r="H2914" s="22"/>
      <c r="I2914" s="22"/>
      <c r="J2914" s="22"/>
    </row>
    <row r="2915" spans="1:10" ht="23.25">
      <c r="A2915" s="22"/>
      <c r="B2915" s="22"/>
      <c r="C2915" s="22"/>
      <c r="D2915" s="22"/>
      <c r="E2915" s="22"/>
      <c r="F2915" s="22"/>
      <c r="G2915" s="22"/>
      <c r="H2915" s="22"/>
      <c r="I2915" s="22"/>
      <c r="J2915" s="22"/>
    </row>
    <row r="2916" spans="1:10" ht="23.25">
      <c r="A2916" s="22"/>
      <c r="B2916" s="22"/>
      <c r="C2916" s="22"/>
      <c r="D2916" s="22"/>
      <c r="E2916" s="22"/>
      <c r="F2916" s="22"/>
      <c r="G2916" s="22"/>
      <c r="H2916" s="22"/>
      <c r="I2916" s="22"/>
      <c r="J2916" s="22"/>
    </row>
    <row r="2917" spans="1:10" ht="23.25">
      <c r="A2917" s="22"/>
      <c r="B2917" s="22"/>
      <c r="C2917" s="22"/>
      <c r="D2917" s="22"/>
      <c r="E2917" s="22"/>
      <c r="F2917" s="22"/>
      <c r="G2917" s="22"/>
      <c r="H2917" s="22"/>
      <c r="I2917" s="22"/>
      <c r="J2917" s="22"/>
    </row>
    <row r="2918" spans="1:10" ht="23.25">
      <c r="A2918" s="22"/>
      <c r="B2918" s="22"/>
      <c r="C2918" s="22"/>
      <c r="D2918" s="22"/>
      <c r="E2918" s="22"/>
      <c r="F2918" s="22"/>
      <c r="G2918" s="22"/>
      <c r="H2918" s="22"/>
      <c r="I2918" s="22"/>
      <c r="J2918" s="22"/>
    </row>
    <row r="2919" spans="1:10" ht="23.25">
      <c r="A2919" s="22"/>
      <c r="B2919" s="22"/>
      <c r="C2919" s="22"/>
      <c r="D2919" s="22"/>
      <c r="E2919" s="22"/>
      <c r="F2919" s="22"/>
      <c r="G2919" s="22"/>
      <c r="H2919" s="22"/>
      <c r="I2919" s="22"/>
      <c r="J2919" s="22"/>
    </row>
    <row r="2920" spans="1:10" ht="23.25">
      <c r="A2920" s="22"/>
      <c r="B2920" s="22"/>
      <c r="C2920" s="22"/>
      <c r="D2920" s="22"/>
      <c r="E2920" s="22"/>
      <c r="F2920" s="22"/>
      <c r="G2920" s="22"/>
      <c r="H2920" s="22"/>
      <c r="I2920" s="22"/>
      <c r="J2920" s="22"/>
    </row>
    <row r="2921" spans="1:10" ht="23.25">
      <c r="A2921" s="22"/>
      <c r="B2921" s="22"/>
      <c r="C2921" s="22"/>
      <c r="D2921" s="22"/>
      <c r="E2921" s="22"/>
      <c r="F2921" s="22"/>
      <c r="G2921" s="22"/>
      <c r="H2921" s="22"/>
      <c r="I2921" s="22"/>
      <c r="J2921" s="22"/>
    </row>
    <row r="2922" spans="1:10" ht="23.25">
      <c r="A2922" s="22"/>
      <c r="B2922" s="22"/>
      <c r="C2922" s="22"/>
      <c r="D2922" s="22"/>
      <c r="E2922" s="22"/>
      <c r="F2922" s="22"/>
      <c r="G2922" s="22"/>
      <c r="H2922" s="22"/>
      <c r="I2922" s="22"/>
      <c r="J2922" s="22"/>
    </row>
    <row r="2923" spans="1:10" ht="23.25">
      <c r="A2923" s="22"/>
      <c r="B2923" s="22"/>
      <c r="C2923" s="22"/>
      <c r="D2923" s="22"/>
      <c r="E2923" s="22"/>
      <c r="F2923" s="22"/>
      <c r="G2923" s="22"/>
      <c r="H2923" s="22"/>
      <c r="I2923" s="22"/>
      <c r="J2923" s="22"/>
    </row>
    <row r="2924" spans="1:10" ht="23.25">
      <c r="A2924" s="22"/>
      <c r="B2924" s="22"/>
      <c r="C2924" s="22"/>
      <c r="D2924" s="22"/>
      <c r="E2924" s="22"/>
      <c r="F2924" s="22"/>
      <c r="G2924" s="22"/>
      <c r="H2924" s="22"/>
      <c r="I2924" s="22"/>
      <c r="J2924" s="22"/>
    </row>
    <row r="2925" spans="1:10" ht="23.25">
      <c r="A2925" s="22"/>
      <c r="B2925" s="22"/>
      <c r="C2925" s="22"/>
      <c r="D2925" s="22"/>
      <c r="E2925" s="22"/>
      <c r="F2925" s="22"/>
      <c r="G2925" s="22"/>
      <c r="H2925" s="22"/>
      <c r="I2925" s="22"/>
      <c r="J2925" s="22"/>
    </row>
    <row r="2926" spans="1:10" ht="23.25">
      <c r="A2926" s="22"/>
      <c r="B2926" s="22"/>
      <c r="C2926" s="22"/>
      <c r="D2926" s="22"/>
      <c r="E2926" s="22"/>
      <c r="F2926" s="22"/>
      <c r="G2926" s="22"/>
      <c r="H2926" s="22"/>
      <c r="I2926" s="22"/>
      <c r="J2926" s="22"/>
    </row>
    <row r="2927" spans="1:10" ht="23.25">
      <c r="A2927" s="22"/>
      <c r="B2927" s="22"/>
      <c r="C2927" s="22"/>
      <c r="D2927" s="22"/>
      <c r="E2927" s="22"/>
      <c r="F2927" s="22"/>
      <c r="G2927" s="22"/>
      <c r="H2927" s="22"/>
      <c r="I2927" s="22"/>
      <c r="J2927" s="22"/>
    </row>
    <row r="2928" spans="1:10" ht="23.25">
      <c r="A2928" s="22"/>
      <c r="B2928" s="22"/>
      <c r="C2928" s="22"/>
      <c r="D2928" s="22"/>
      <c r="E2928" s="22"/>
      <c r="F2928" s="22"/>
      <c r="G2928" s="22"/>
      <c r="H2928" s="22"/>
      <c r="I2928" s="22"/>
      <c r="J2928" s="22"/>
    </row>
    <row r="2929" spans="1:10" ht="23.25">
      <c r="A2929" s="22"/>
      <c r="B2929" s="22"/>
      <c r="C2929" s="22"/>
      <c r="D2929" s="22"/>
      <c r="E2929" s="22"/>
      <c r="F2929" s="22"/>
      <c r="G2929" s="22"/>
      <c r="H2929" s="22"/>
      <c r="I2929" s="22"/>
      <c r="J2929" s="22"/>
    </row>
    <row r="2930" spans="1:10" ht="23.25">
      <c r="A2930" s="22"/>
      <c r="B2930" s="22"/>
      <c r="C2930" s="22"/>
      <c r="D2930" s="22"/>
      <c r="E2930" s="22"/>
      <c r="F2930" s="22"/>
      <c r="G2930" s="22"/>
      <c r="H2930" s="22"/>
      <c r="I2930" s="22"/>
      <c r="J2930" s="22"/>
    </row>
    <row r="2931" spans="1:10" ht="23.25">
      <c r="A2931" s="22"/>
      <c r="B2931" s="22"/>
      <c r="C2931" s="22"/>
      <c r="D2931" s="22"/>
      <c r="E2931" s="22"/>
      <c r="F2931" s="22"/>
      <c r="G2931" s="22"/>
      <c r="H2931" s="22"/>
      <c r="I2931" s="22"/>
      <c r="J2931" s="22"/>
    </row>
    <row r="2932" spans="1:10" ht="23.25">
      <c r="A2932" s="22"/>
      <c r="B2932" s="22"/>
      <c r="C2932" s="22"/>
      <c r="D2932" s="22"/>
      <c r="E2932" s="22"/>
      <c r="F2932" s="22"/>
      <c r="G2932" s="22"/>
      <c r="H2932" s="22"/>
      <c r="I2932" s="22"/>
      <c r="J2932" s="22"/>
    </row>
    <row r="2933" spans="1:10" ht="23.25">
      <c r="A2933" s="22"/>
      <c r="B2933" s="22"/>
      <c r="C2933" s="22"/>
      <c r="D2933" s="22"/>
      <c r="E2933" s="22"/>
      <c r="F2933" s="22"/>
      <c r="G2933" s="22"/>
      <c r="H2933" s="22"/>
      <c r="I2933" s="22"/>
      <c r="J2933" s="22"/>
    </row>
    <row r="2934" spans="1:10" ht="23.25">
      <c r="A2934" s="22"/>
      <c r="B2934" s="22"/>
      <c r="C2934" s="22"/>
      <c r="D2934" s="22"/>
      <c r="E2934" s="22"/>
      <c r="F2934" s="22"/>
      <c r="G2934" s="22"/>
      <c r="H2934" s="22"/>
      <c r="I2934" s="22"/>
      <c r="J2934" s="22"/>
    </row>
    <row r="2935" spans="1:10" ht="23.25">
      <c r="A2935" s="22"/>
      <c r="B2935" s="22"/>
      <c r="C2935" s="22"/>
      <c r="D2935" s="22"/>
      <c r="E2935" s="22"/>
      <c r="F2935" s="22"/>
      <c r="G2935" s="22"/>
      <c r="H2935" s="22"/>
      <c r="I2935" s="22"/>
      <c r="J2935" s="22"/>
    </row>
    <row r="2936" spans="1:10" ht="23.25">
      <c r="A2936" s="22"/>
      <c r="B2936" s="22"/>
      <c r="C2936" s="22"/>
      <c r="D2936" s="22"/>
      <c r="E2936" s="22"/>
      <c r="F2936" s="22"/>
      <c r="G2936" s="22"/>
      <c r="H2936" s="22"/>
      <c r="I2936" s="22"/>
      <c r="J2936" s="22"/>
    </row>
    <row r="2937" spans="1:10" ht="23.25">
      <c r="A2937" s="22"/>
      <c r="B2937" s="22"/>
      <c r="C2937" s="22"/>
      <c r="D2937" s="22"/>
      <c r="E2937" s="22"/>
      <c r="F2937" s="22"/>
      <c r="G2937" s="22"/>
      <c r="H2937" s="22"/>
      <c r="I2937" s="22"/>
      <c r="J2937" s="22"/>
    </row>
    <row r="2938" spans="1:10" ht="23.25">
      <c r="A2938" s="22"/>
      <c r="B2938" s="22"/>
      <c r="C2938" s="22"/>
      <c r="D2938" s="22"/>
      <c r="E2938" s="22"/>
      <c r="F2938" s="22"/>
      <c r="G2938" s="22"/>
      <c r="H2938" s="22"/>
      <c r="I2938" s="22"/>
      <c r="J2938" s="22"/>
    </row>
    <row r="2939" spans="1:10" ht="23.25">
      <c r="A2939" s="22"/>
      <c r="B2939" s="22"/>
      <c r="C2939" s="22"/>
      <c r="D2939" s="22"/>
      <c r="E2939" s="22"/>
      <c r="F2939" s="22"/>
      <c r="G2939" s="22"/>
      <c r="H2939" s="22"/>
      <c r="I2939" s="22"/>
      <c r="J2939" s="22"/>
    </row>
    <row r="2940" spans="1:10" ht="23.25">
      <c r="A2940" s="22"/>
      <c r="B2940" s="22"/>
      <c r="C2940" s="22"/>
      <c r="D2940" s="22"/>
      <c r="E2940" s="22"/>
      <c r="F2940" s="22"/>
      <c r="G2940" s="22"/>
      <c r="H2940" s="22"/>
      <c r="I2940" s="22"/>
      <c r="J2940" s="22"/>
    </row>
    <row r="2941" spans="1:10" ht="23.25">
      <c r="A2941" s="22"/>
      <c r="B2941" s="22"/>
      <c r="C2941" s="22"/>
      <c r="D2941" s="22"/>
      <c r="E2941" s="22"/>
      <c r="F2941" s="22"/>
      <c r="G2941" s="22"/>
      <c r="H2941" s="22"/>
      <c r="I2941" s="22"/>
      <c r="J2941" s="22"/>
    </row>
    <row r="2942" spans="1:10" ht="23.25">
      <c r="A2942" s="22"/>
      <c r="B2942" s="22"/>
      <c r="C2942" s="22"/>
      <c r="D2942" s="22"/>
      <c r="E2942" s="22"/>
      <c r="F2942" s="22"/>
      <c r="G2942" s="22"/>
      <c r="H2942" s="22"/>
      <c r="I2942" s="22"/>
      <c r="J2942" s="22"/>
    </row>
    <row r="2943" spans="1:10" ht="23.25">
      <c r="A2943" s="22"/>
      <c r="B2943" s="22"/>
      <c r="C2943" s="22"/>
      <c r="D2943" s="22"/>
      <c r="E2943" s="22"/>
      <c r="F2943" s="22"/>
      <c r="G2943" s="22"/>
      <c r="H2943" s="22"/>
      <c r="I2943" s="22"/>
      <c r="J2943" s="22"/>
    </row>
    <row r="2944" spans="1:10" ht="23.25">
      <c r="A2944" s="22"/>
      <c r="B2944" s="22"/>
      <c r="C2944" s="22"/>
      <c r="D2944" s="22"/>
      <c r="E2944" s="22"/>
      <c r="F2944" s="22"/>
      <c r="G2944" s="22"/>
      <c r="H2944" s="22"/>
      <c r="I2944" s="22"/>
      <c r="J2944" s="22"/>
    </row>
    <row r="2945" spans="1:10" ht="23.25">
      <c r="A2945" s="22"/>
      <c r="B2945" s="22"/>
      <c r="C2945" s="22"/>
      <c r="D2945" s="22"/>
      <c r="E2945" s="22"/>
      <c r="F2945" s="22"/>
      <c r="G2945" s="22"/>
      <c r="H2945" s="22"/>
      <c r="I2945" s="22"/>
      <c r="J2945" s="22"/>
    </row>
    <row r="2946" spans="1:10" ht="23.25">
      <c r="A2946" s="22"/>
      <c r="B2946" s="22"/>
      <c r="C2946" s="22"/>
      <c r="D2946" s="22"/>
      <c r="E2946" s="22"/>
      <c r="F2946" s="22"/>
      <c r="G2946" s="22"/>
      <c r="H2946" s="22"/>
      <c r="I2946" s="22"/>
      <c r="J2946" s="22"/>
    </row>
    <row r="2947" spans="1:10" ht="23.25">
      <c r="A2947" s="22"/>
      <c r="B2947" s="22"/>
      <c r="C2947" s="22"/>
      <c r="D2947" s="22"/>
      <c r="E2947" s="22"/>
      <c r="F2947" s="22"/>
      <c r="G2947" s="22"/>
      <c r="H2947" s="22"/>
      <c r="I2947" s="22"/>
      <c r="J2947" s="22"/>
    </row>
    <row r="2948" spans="1:10" ht="23.25">
      <c r="A2948" s="22"/>
      <c r="B2948" s="22"/>
      <c r="C2948" s="22"/>
      <c r="D2948" s="22"/>
      <c r="E2948" s="22"/>
      <c r="F2948" s="22"/>
      <c r="G2948" s="22"/>
      <c r="H2948" s="22"/>
      <c r="I2948" s="22"/>
      <c r="J2948" s="22"/>
    </row>
    <row r="2949" spans="1:10" ht="23.25">
      <c r="A2949" s="22"/>
      <c r="B2949" s="22"/>
      <c r="C2949" s="22"/>
      <c r="D2949" s="22"/>
      <c r="E2949" s="22"/>
      <c r="F2949" s="22"/>
      <c r="G2949" s="22"/>
      <c r="H2949" s="22"/>
      <c r="I2949" s="22"/>
      <c r="J2949" s="22"/>
    </row>
    <row r="2950" spans="1:10" ht="23.25">
      <c r="A2950" s="22"/>
      <c r="B2950" s="22"/>
      <c r="C2950" s="22"/>
      <c r="D2950" s="22"/>
      <c r="E2950" s="22"/>
      <c r="F2950" s="22"/>
      <c r="G2950" s="22"/>
      <c r="H2950" s="22"/>
      <c r="I2950" s="22"/>
      <c r="J2950" s="22"/>
    </row>
  </sheetData>
  <sheetProtection/>
  <mergeCells count="22">
    <mergeCell ref="C768:H768"/>
    <mergeCell ref="A110:H110"/>
    <mergeCell ref="A207:H207"/>
    <mergeCell ref="A259:H259"/>
    <mergeCell ref="A260:H260"/>
    <mergeCell ref="A261:H261"/>
    <mergeCell ref="C880:H880"/>
    <mergeCell ref="C403:H403"/>
    <mergeCell ref="C428:H428"/>
    <mergeCell ref="C501:H501"/>
    <mergeCell ref="C590:H590"/>
    <mergeCell ref="A279:G279"/>
    <mergeCell ref="C780:H780"/>
    <mergeCell ref="C662:H662"/>
    <mergeCell ref="C712:H712"/>
    <mergeCell ref="C300:H300"/>
    <mergeCell ref="C1009:H1009"/>
    <mergeCell ref="C1052:H1052"/>
    <mergeCell ref="C1113:H1113"/>
    <mergeCell ref="A1091:H1091"/>
    <mergeCell ref="C898:H898"/>
    <mergeCell ref="C981:H981"/>
  </mergeCells>
  <printOptions/>
  <pageMargins left="0.9055118110236221" right="0.5118110236220472" top="0.7480314960629921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6"/>
  <sheetViews>
    <sheetView view="pageBreakPreview" zoomScaleSheetLayoutView="100" zoomScalePageLayoutView="0" workbookViewId="0" topLeftCell="A65">
      <selection activeCell="E116" sqref="E116:F116"/>
    </sheetView>
  </sheetViews>
  <sheetFormatPr defaultColWidth="9.140625" defaultRowHeight="21.75"/>
  <cols>
    <col min="3" max="3" width="9.140625" style="0" customWidth="1"/>
    <col min="9" max="9" width="9.8515625" style="0" bestFit="1" customWidth="1"/>
  </cols>
  <sheetData>
    <row r="1" ht="23.25">
      <c r="J1" s="22" t="s">
        <v>16</v>
      </c>
    </row>
    <row r="3" spans="1:10" ht="31.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31.5">
      <c r="A4" s="102"/>
      <c r="B4" s="102"/>
      <c r="C4" s="104"/>
      <c r="D4" s="104"/>
      <c r="E4" s="105" t="s">
        <v>576</v>
      </c>
      <c r="F4" s="104"/>
      <c r="G4" s="104"/>
      <c r="H4" s="104"/>
      <c r="I4" s="104"/>
      <c r="J4" s="102"/>
    </row>
    <row r="5" spans="1:10" ht="31.5">
      <c r="A5" s="102"/>
      <c r="B5" s="102"/>
      <c r="C5" s="104"/>
      <c r="D5" s="104"/>
      <c r="E5" s="104"/>
      <c r="F5" s="104"/>
      <c r="G5" s="104"/>
      <c r="H5" s="104"/>
      <c r="I5" s="104"/>
      <c r="J5" s="102"/>
    </row>
    <row r="6" spans="1:10" ht="31.5">
      <c r="A6" s="102"/>
      <c r="B6" s="102"/>
      <c r="C6" s="104"/>
      <c r="D6" s="104"/>
      <c r="E6" s="104"/>
      <c r="F6" s="104"/>
      <c r="G6" s="104"/>
      <c r="H6" s="104"/>
      <c r="I6" s="104"/>
      <c r="J6" s="102"/>
    </row>
    <row r="7" spans="1:10" ht="31.5">
      <c r="A7" s="102"/>
      <c r="B7" s="102"/>
      <c r="C7" s="104"/>
      <c r="D7" s="106" t="s">
        <v>577</v>
      </c>
      <c r="E7" s="106"/>
      <c r="F7" s="106"/>
      <c r="G7" s="104"/>
      <c r="H7" s="104"/>
      <c r="I7" s="104"/>
      <c r="J7" s="102"/>
    </row>
    <row r="8" spans="1:10" ht="31.5">
      <c r="A8" s="102"/>
      <c r="B8" s="102"/>
      <c r="C8" s="104"/>
      <c r="D8" s="104"/>
      <c r="E8" s="104"/>
      <c r="F8" s="104"/>
      <c r="G8" s="104"/>
      <c r="H8" s="104"/>
      <c r="I8" s="104"/>
      <c r="J8" s="102"/>
    </row>
    <row r="9" spans="1:10" ht="31.5">
      <c r="A9" s="102"/>
      <c r="B9" s="102"/>
      <c r="C9" s="104"/>
      <c r="D9" s="106" t="s">
        <v>647</v>
      </c>
      <c r="E9" s="106"/>
      <c r="F9" s="106"/>
      <c r="G9" s="104"/>
      <c r="H9" s="104"/>
      <c r="I9" s="104"/>
      <c r="J9" s="102"/>
    </row>
    <row r="10" spans="1:10" ht="31.5">
      <c r="A10" s="102"/>
      <c r="B10" s="102"/>
      <c r="C10" s="104"/>
      <c r="D10" s="104"/>
      <c r="E10" s="104"/>
      <c r="F10" s="104"/>
      <c r="G10" s="104"/>
      <c r="H10" s="104"/>
      <c r="I10" s="104"/>
      <c r="J10" s="102"/>
    </row>
    <row r="11" spans="1:10" ht="31.5">
      <c r="A11" s="102"/>
      <c r="B11" s="102"/>
      <c r="C11" s="104"/>
      <c r="D11" s="104"/>
      <c r="E11" s="104"/>
      <c r="F11" s="104"/>
      <c r="G11" s="104"/>
      <c r="H11" s="104"/>
      <c r="I11" s="104"/>
      <c r="J11" s="102"/>
    </row>
    <row r="12" spans="1:10" ht="31.5">
      <c r="A12" s="102"/>
      <c r="B12" s="102"/>
      <c r="C12" s="104"/>
      <c r="D12" s="104"/>
      <c r="E12" s="104"/>
      <c r="F12" s="104"/>
      <c r="G12" s="104"/>
      <c r="H12" s="104"/>
      <c r="I12" s="104"/>
      <c r="J12" s="102"/>
    </row>
    <row r="13" spans="1:10" ht="31.5">
      <c r="A13" s="102"/>
      <c r="B13" s="102"/>
      <c r="C13" s="104"/>
      <c r="D13" s="104"/>
      <c r="E13" s="104"/>
      <c r="F13" s="104"/>
      <c r="G13" s="104"/>
      <c r="H13" s="104"/>
      <c r="I13" s="104"/>
      <c r="J13" s="102"/>
    </row>
    <row r="14" spans="1:10" ht="31.5">
      <c r="A14" s="102"/>
      <c r="B14" s="102"/>
      <c r="C14" s="104"/>
      <c r="D14" s="105"/>
      <c r="E14" s="105" t="s">
        <v>578</v>
      </c>
      <c r="F14" s="104"/>
      <c r="G14" s="104"/>
      <c r="H14" s="104"/>
      <c r="I14" s="104"/>
      <c r="J14" s="102"/>
    </row>
    <row r="15" spans="1:10" ht="31.5">
      <c r="A15" s="102"/>
      <c r="B15" s="102"/>
      <c r="C15" s="104"/>
      <c r="D15" s="104"/>
      <c r="E15" s="104"/>
      <c r="F15" s="104"/>
      <c r="G15" s="104"/>
      <c r="H15" s="104"/>
      <c r="I15" s="104"/>
      <c r="J15" s="102"/>
    </row>
    <row r="16" spans="1:10" ht="31.5">
      <c r="A16" s="102"/>
      <c r="B16" s="102"/>
      <c r="C16" s="104"/>
      <c r="D16" s="104"/>
      <c r="E16" s="104"/>
      <c r="F16" s="104"/>
      <c r="G16" s="104"/>
      <c r="H16" s="104"/>
      <c r="I16" s="104"/>
      <c r="J16" s="102"/>
    </row>
    <row r="17" spans="1:10" ht="31.5">
      <c r="A17" s="102"/>
      <c r="B17" s="102"/>
      <c r="C17" s="104"/>
      <c r="D17" s="104"/>
      <c r="E17" s="104"/>
      <c r="F17" s="104"/>
      <c r="G17" s="104"/>
      <c r="H17" s="104"/>
      <c r="I17" s="104"/>
      <c r="J17" s="102"/>
    </row>
    <row r="18" spans="1:10" ht="31.5">
      <c r="A18" s="102"/>
      <c r="B18" s="102"/>
      <c r="C18" s="104"/>
      <c r="D18" s="104"/>
      <c r="E18" s="104"/>
      <c r="F18" s="104"/>
      <c r="G18" s="104"/>
      <c r="H18" s="104"/>
      <c r="I18" s="104"/>
      <c r="J18" s="102"/>
    </row>
    <row r="19" spans="1:10" ht="31.5">
      <c r="A19" s="102"/>
      <c r="B19" s="102"/>
      <c r="C19" s="104"/>
      <c r="D19" s="104"/>
      <c r="E19" s="104"/>
      <c r="F19" s="104"/>
      <c r="G19" s="104"/>
      <c r="H19" s="104"/>
      <c r="I19" s="104"/>
      <c r="J19" s="102"/>
    </row>
    <row r="20" spans="1:10" ht="31.5">
      <c r="A20" s="102"/>
      <c r="B20" s="102"/>
      <c r="C20" s="216" t="s">
        <v>7</v>
      </c>
      <c r="D20" s="216"/>
      <c r="E20" s="216"/>
      <c r="F20" s="216"/>
      <c r="G20" s="216"/>
      <c r="H20" s="216"/>
      <c r="I20" s="104"/>
      <c r="J20" s="102"/>
    </row>
    <row r="21" spans="1:10" ht="31.5">
      <c r="A21" s="102"/>
      <c r="B21" s="102"/>
      <c r="C21" s="215" t="s">
        <v>579</v>
      </c>
      <c r="D21" s="215"/>
      <c r="E21" s="215"/>
      <c r="F21" s="215"/>
      <c r="G21" s="215"/>
      <c r="H21" s="215"/>
      <c r="I21" s="215"/>
      <c r="J21" s="102"/>
    </row>
    <row r="22" spans="1:10" ht="31.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31.5">
      <c r="A23" s="102"/>
      <c r="B23" s="102"/>
      <c r="C23" s="103"/>
      <c r="D23" s="103"/>
      <c r="E23" s="103"/>
      <c r="F23" s="103"/>
      <c r="G23" s="103"/>
      <c r="H23" s="102"/>
      <c r="I23" s="102"/>
      <c r="J23" s="102"/>
    </row>
    <row r="24" spans="1:10" ht="31.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31.5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23.25">
      <c r="A26" s="22"/>
      <c r="B26" s="22"/>
      <c r="C26" s="22"/>
      <c r="D26" s="22"/>
      <c r="E26" s="22"/>
      <c r="F26" s="22"/>
      <c r="G26" s="22"/>
      <c r="H26" s="22"/>
      <c r="I26" s="22"/>
      <c r="J26" s="22" t="s">
        <v>580</v>
      </c>
    </row>
    <row r="27" spans="1:10" ht="23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23.25">
      <c r="A28" s="22"/>
      <c r="B28" s="22"/>
      <c r="C28" s="22"/>
      <c r="D28" s="211" t="s">
        <v>35</v>
      </c>
      <c r="E28" s="211"/>
      <c r="F28" s="211"/>
      <c r="G28" s="211"/>
      <c r="H28" s="22"/>
      <c r="I28" s="22"/>
      <c r="J28" s="22"/>
    </row>
    <row r="29" spans="1:10" ht="23.25">
      <c r="A29" s="47"/>
      <c r="B29" s="47"/>
      <c r="C29" s="47"/>
      <c r="D29" s="47" t="s">
        <v>648</v>
      </c>
      <c r="E29" s="47"/>
      <c r="F29" s="47"/>
      <c r="G29" s="47"/>
      <c r="H29" s="47"/>
      <c r="I29" s="22"/>
      <c r="J29" s="22"/>
    </row>
    <row r="30" spans="1:10" ht="23.25">
      <c r="A30" s="47" t="s">
        <v>581</v>
      </c>
      <c r="B30" s="47"/>
      <c r="C30" s="47"/>
      <c r="D30" s="47"/>
      <c r="E30" s="47"/>
      <c r="F30" s="47"/>
      <c r="G30" s="47"/>
      <c r="H30" s="47"/>
      <c r="I30" s="22"/>
      <c r="J30" s="22"/>
    </row>
    <row r="31" spans="1:10" ht="23.25">
      <c r="A31" s="22" t="s">
        <v>582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23.25">
      <c r="A32" s="22" t="s">
        <v>583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23.25">
      <c r="A33" s="22" t="s">
        <v>584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23.25">
      <c r="A34" s="22" t="s">
        <v>649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3.25">
      <c r="A35" s="47" t="s">
        <v>585</v>
      </c>
      <c r="B35" s="47"/>
      <c r="C35" s="47"/>
      <c r="D35" s="22"/>
      <c r="E35" s="22"/>
      <c r="F35" s="22"/>
      <c r="G35" s="22"/>
      <c r="H35" s="22"/>
      <c r="I35" s="22"/>
      <c r="J35" s="22"/>
    </row>
    <row r="36" spans="1:10" ht="23.25">
      <c r="A36" s="22"/>
      <c r="B36" s="22" t="s">
        <v>586</v>
      </c>
      <c r="C36" s="22"/>
      <c r="D36" s="22"/>
      <c r="E36" s="22"/>
      <c r="F36" s="22"/>
      <c r="G36" s="22"/>
      <c r="H36" s="22"/>
      <c r="I36" s="22"/>
      <c r="J36" s="22"/>
    </row>
    <row r="37" spans="1:10" ht="23.25">
      <c r="A37" s="22"/>
      <c r="B37" s="22" t="s">
        <v>790</v>
      </c>
      <c r="C37" s="22"/>
      <c r="D37" s="22"/>
      <c r="E37" s="22"/>
      <c r="F37" s="22"/>
      <c r="G37" s="22"/>
      <c r="H37" s="22"/>
      <c r="I37" s="22"/>
      <c r="J37" s="22"/>
    </row>
    <row r="38" spans="1:10" ht="23.25">
      <c r="A38" s="22" t="s">
        <v>791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23.25">
      <c r="A39" s="22"/>
      <c r="B39" s="22" t="s">
        <v>792</v>
      </c>
      <c r="C39" s="22"/>
      <c r="D39" s="22"/>
      <c r="E39" s="22"/>
      <c r="F39" s="22"/>
      <c r="G39" s="22"/>
      <c r="H39" s="22"/>
      <c r="I39" s="22"/>
      <c r="J39" s="22"/>
    </row>
    <row r="40" spans="1:10" ht="23.25">
      <c r="A40" s="22"/>
      <c r="B40" s="22" t="s">
        <v>793</v>
      </c>
      <c r="C40" s="22"/>
      <c r="D40" s="22"/>
      <c r="E40" s="22"/>
      <c r="F40" s="22"/>
      <c r="G40" s="22"/>
      <c r="H40" s="22"/>
      <c r="I40" s="22"/>
      <c r="J40" s="22"/>
    </row>
    <row r="41" spans="1:10" ht="23.25">
      <c r="A41" s="22"/>
      <c r="B41" s="22" t="s">
        <v>794</v>
      </c>
      <c r="C41" s="22"/>
      <c r="D41" s="22"/>
      <c r="E41" s="22"/>
      <c r="F41" s="22"/>
      <c r="G41" s="22"/>
      <c r="H41" s="22"/>
      <c r="I41" s="22"/>
      <c r="J41" s="22"/>
    </row>
    <row r="42" spans="1:10" ht="23.25">
      <c r="A42" s="22"/>
      <c r="B42" s="22" t="s">
        <v>795</v>
      </c>
      <c r="C42" s="22"/>
      <c r="D42" s="22"/>
      <c r="E42" s="22"/>
      <c r="F42" s="22"/>
      <c r="G42" s="22"/>
      <c r="H42" s="22"/>
      <c r="I42" s="22"/>
      <c r="J42" s="22"/>
    </row>
    <row r="43" spans="1:10" ht="23.25">
      <c r="A43" s="22"/>
      <c r="B43" s="22" t="s">
        <v>796</v>
      </c>
      <c r="C43" s="22"/>
      <c r="D43" s="22"/>
      <c r="E43" s="22"/>
      <c r="F43" s="22"/>
      <c r="G43" s="22"/>
      <c r="H43" s="22"/>
      <c r="I43" s="22"/>
      <c r="J43" s="22"/>
    </row>
    <row r="44" spans="1:10" ht="23.25">
      <c r="A44" s="22"/>
      <c r="B44" s="22" t="s">
        <v>797</v>
      </c>
      <c r="C44" s="22"/>
      <c r="D44" s="22"/>
      <c r="E44" s="22"/>
      <c r="F44" s="22"/>
      <c r="G44" s="22"/>
      <c r="H44" s="22"/>
      <c r="I44" s="22"/>
      <c r="J44" s="22"/>
    </row>
    <row r="45" spans="1:10" ht="23.25">
      <c r="A45" s="47" t="s">
        <v>788</v>
      </c>
      <c r="B45" s="47"/>
      <c r="C45" s="47"/>
      <c r="D45" s="47"/>
      <c r="E45" s="47"/>
      <c r="F45" s="47"/>
      <c r="G45" s="22"/>
      <c r="H45" s="22"/>
      <c r="I45" s="22"/>
      <c r="J45" s="22"/>
    </row>
    <row r="46" spans="1:10" ht="23.25">
      <c r="A46" s="22"/>
      <c r="B46" s="22" t="s">
        <v>789</v>
      </c>
      <c r="C46" s="22"/>
      <c r="D46" s="22"/>
      <c r="E46" s="22"/>
      <c r="F46" s="22"/>
      <c r="G46" s="22"/>
      <c r="H46" s="22"/>
      <c r="I46" s="22"/>
      <c r="J46" s="22"/>
    </row>
    <row r="47" spans="1:10" ht="23.25">
      <c r="A47" s="22"/>
      <c r="B47" s="22" t="s">
        <v>588</v>
      </c>
      <c r="C47" s="22"/>
      <c r="D47" s="22"/>
      <c r="E47" s="22"/>
      <c r="F47" s="22"/>
      <c r="G47" s="22"/>
      <c r="H47" s="22" t="s">
        <v>225</v>
      </c>
      <c r="I47" s="57">
        <v>72607</v>
      </c>
      <c r="J47" s="54" t="s">
        <v>11</v>
      </c>
    </row>
    <row r="48" spans="1:10" ht="23.25">
      <c r="A48" s="22"/>
      <c r="B48" s="22" t="s">
        <v>587</v>
      </c>
      <c r="C48" s="22"/>
      <c r="D48" s="22"/>
      <c r="E48" s="22"/>
      <c r="F48" s="22"/>
      <c r="G48" s="22"/>
      <c r="H48" s="22" t="s">
        <v>225</v>
      </c>
      <c r="I48" s="129">
        <v>232442</v>
      </c>
      <c r="J48" s="54" t="s">
        <v>11</v>
      </c>
    </row>
    <row r="49" spans="1:10" ht="23.25">
      <c r="A49" s="22"/>
      <c r="B49" s="22" t="s">
        <v>163</v>
      </c>
      <c r="C49" s="22"/>
      <c r="D49" s="22"/>
      <c r="E49" s="22"/>
      <c r="F49" s="22"/>
      <c r="G49" s="22"/>
      <c r="H49" s="22" t="s">
        <v>225</v>
      </c>
      <c r="I49" s="50">
        <v>54964</v>
      </c>
      <c r="J49" s="54" t="s">
        <v>11</v>
      </c>
    </row>
    <row r="50" spans="1:10" ht="23.25">
      <c r="A50" s="22"/>
      <c r="B50" s="22" t="s">
        <v>168</v>
      </c>
      <c r="C50" s="22"/>
      <c r="D50" s="22"/>
      <c r="E50" s="22"/>
      <c r="F50" s="22"/>
      <c r="G50" s="22"/>
      <c r="H50" s="22" t="s">
        <v>225</v>
      </c>
      <c r="I50" s="50">
        <v>0</v>
      </c>
      <c r="J50" s="54" t="s">
        <v>11</v>
      </c>
    </row>
    <row r="51" spans="1:10" ht="23.25">
      <c r="A51" s="22"/>
      <c r="B51" s="22" t="s">
        <v>589</v>
      </c>
      <c r="C51" s="22"/>
      <c r="D51" s="22"/>
      <c r="E51" s="22"/>
      <c r="F51" s="22"/>
      <c r="G51" s="22"/>
      <c r="H51" s="22" t="s">
        <v>225</v>
      </c>
      <c r="I51" s="50">
        <v>61870</v>
      </c>
      <c r="J51" s="54" t="s">
        <v>11</v>
      </c>
    </row>
    <row r="52" spans="1:10" ht="23.25">
      <c r="A52" s="22"/>
      <c r="B52" s="22" t="s">
        <v>174</v>
      </c>
      <c r="C52" s="22"/>
      <c r="D52" s="22"/>
      <c r="E52" s="22"/>
      <c r="F52" s="22"/>
      <c r="G52" s="22"/>
      <c r="H52" s="22" t="s">
        <v>225</v>
      </c>
      <c r="I52" s="50">
        <v>0</v>
      </c>
      <c r="J52" s="54" t="s">
        <v>11</v>
      </c>
    </row>
    <row r="53" spans="1:10" ht="23.25">
      <c r="A53" s="22"/>
      <c r="B53" s="22" t="s">
        <v>590</v>
      </c>
      <c r="C53" s="22"/>
      <c r="D53" s="22"/>
      <c r="E53" s="22"/>
      <c r="F53" s="22"/>
      <c r="G53" s="22"/>
      <c r="H53" s="22" t="s">
        <v>225</v>
      </c>
      <c r="I53" s="50">
        <v>16253367</v>
      </c>
      <c r="J53" s="54" t="s">
        <v>11</v>
      </c>
    </row>
    <row r="54" spans="1:10" ht="23.25">
      <c r="A54" s="22"/>
      <c r="B54" s="22" t="s">
        <v>591</v>
      </c>
      <c r="C54" s="22"/>
      <c r="D54" s="22"/>
      <c r="E54" s="22"/>
      <c r="F54" s="22"/>
      <c r="G54" s="22"/>
      <c r="H54" s="22" t="s">
        <v>225</v>
      </c>
      <c r="I54" s="50">
        <v>4142604</v>
      </c>
      <c r="J54" s="54" t="s">
        <v>11</v>
      </c>
    </row>
    <row r="55" spans="1:10" ht="23.25">
      <c r="A55" s="22"/>
      <c r="B55" s="22" t="s">
        <v>592</v>
      </c>
      <c r="C55" s="22"/>
      <c r="D55" s="22"/>
      <c r="E55" s="22"/>
      <c r="F55" s="22"/>
      <c r="G55" s="22"/>
      <c r="H55" s="22" t="s">
        <v>225</v>
      </c>
      <c r="I55" s="50"/>
      <c r="J55" s="54" t="s">
        <v>11</v>
      </c>
    </row>
    <row r="56" spans="1:10" ht="23.25">
      <c r="A56" s="22"/>
      <c r="H56" s="22"/>
      <c r="I56" s="22"/>
      <c r="J56" s="22"/>
    </row>
    <row r="57" spans="1:10" ht="23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23.2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23.25">
      <c r="A59" s="22"/>
      <c r="B59" s="22"/>
      <c r="C59" s="22"/>
      <c r="D59" s="22"/>
      <c r="E59" s="22"/>
      <c r="F59" s="22"/>
      <c r="G59" s="22"/>
      <c r="H59" s="22"/>
      <c r="I59" s="22"/>
      <c r="J59" s="22" t="s">
        <v>593</v>
      </c>
    </row>
    <row r="60" spans="1:10" ht="23.2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23.25">
      <c r="A61" s="22"/>
      <c r="B61" s="22" t="s">
        <v>798</v>
      </c>
      <c r="C61" s="22"/>
      <c r="D61" s="22"/>
      <c r="E61" s="22"/>
      <c r="F61" s="22"/>
      <c r="G61" s="22"/>
      <c r="H61" s="22"/>
      <c r="I61" s="22"/>
      <c r="J61" s="22"/>
    </row>
    <row r="62" spans="1:10" ht="23.25">
      <c r="A62" s="22" t="s">
        <v>594</v>
      </c>
      <c r="C62" s="22"/>
      <c r="D62" s="22"/>
      <c r="E62" s="22"/>
      <c r="F62" s="22"/>
      <c r="G62" s="22"/>
      <c r="H62" s="22" t="s">
        <v>225</v>
      </c>
      <c r="I62" s="50">
        <v>579961.19</v>
      </c>
      <c r="J62" s="54" t="s">
        <v>11</v>
      </c>
    </row>
    <row r="63" spans="1:10" ht="23.25">
      <c r="A63" s="22" t="s">
        <v>595</v>
      </c>
      <c r="C63" s="22"/>
      <c r="D63" s="22"/>
      <c r="E63" s="22"/>
      <c r="F63" s="22"/>
      <c r="G63" s="22"/>
      <c r="H63" s="22" t="s">
        <v>225</v>
      </c>
      <c r="I63" s="50">
        <v>3323404</v>
      </c>
      <c r="J63" s="54" t="s">
        <v>11</v>
      </c>
    </row>
    <row r="64" spans="1:10" ht="23.25">
      <c r="A64" s="22" t="s">
        <v>596</v>
      </c>
      <c r="C64" s="22"/>
      <c r="D64" s="22"/>
      <c r="E64" s="22"/>
      <c r="F64" s="22"/>
      <c r="G64" s="22"/>
      <c r="H64" s="22" t="s">
        <v>225</v>
      </c>
      <c r="I64" s="50">
        <v>7090752</v>
      </c>
      <c r="J64" s="54" t="s">
        <v>11</v>
      </c>
    </row>
    <row r="65" spans="1:10" ht="23.25">
      <c r="A65" s="22" t="s">
        <v>597</v>
      </c>
      <c r="B65" s="22"/>
      <c r="C65" s="22"/>
      <c r="D65" s="22"/>
      <c r="E65" s="22"/>
      <c r="F65" s="22"/>
      <c r="G65" s="22"/>
      <c r="H65" s="22" t="s">
        <v>225</v>
      </c>
      <c r="I65" s="50">
        <v>983595</v>
      </c>
      <c r="J65" s="54" t="s">
        <v>11</v>
      </c>
    </row>
    <row r="66" spans="1:10" ht="23.25">
      <c r="A66" s="22" t="s">
        <v>598</v>
      </c>
      <c r="B66" s="22"/>
      <c r="C66" s="22"/>
      <c r="D66" s="22"/>
      <c r="E66" s="22"/>
      <c r="F66" s="22"/>
      <c r="G66" s="22"/>
      <c r="H66" s="22" t="s">
        <v>225</v>
      </c>
      <c r="I66" s="50">
        <v>447966</v>
      </c>
      <c r="J66" s="54" t="s">
        <v>11</v>
      </c>
    </row>
    <row r="67" spans="1:10" ht="23.25">
      <c r="A67" s="22" t="s">
        <v>599</v>
      </c>
      <c r="B67" s="22"/>
      <c r="C67" s="22"/>
      <c r="D67" s="22"/>
      <c r="E67" s="22"/>
      <c r="F67" s="22"/>
      <c r="G67" s="22"/>
      <c r="H67" s="22" t="s">
        <v>225</v>
      </c>
      <c r="I67" s="50">
        <v>1800125</v>
      </c>
      <c r="J67" s="54" t="s">
        <v>11</v>
      </c>
    </row>
    <row r="68" spans="1:10" ht="23.25">
      <c r="A68" s="22"/>
      <c r="B68" s="22" t="s">
        <v>34</v>
      </c>
      <c r="C68" s="22"/>
      <c r="D68" s="22"/>
      <c r="E68" s="22"/>
      <c r="F68" s="22"/>
      <c r="G68" s="22"/>
      <c r="H68" s="22" t="s">
        <v>225</v>
      </c>
      <c r="I68" s="50"/>
      <c r="J68" s="54" t="s">
        <v>11</v>
      </c>
    </row>
    <row r="69" spans="1:10" ht="23.25">
      <c r="A69" s="22"/>
      <c r="B69" s="22" t="s">
        <v>600</v>
      </c>
      <c r="C69" s="22"/>
      <c r="D69" s="22"/>
      <c r="E69" s="22"/>
      <c r="F69" s="22"/>
      <c r="G69" s="22"/>
      <c r="H69" s="22" t="s">
        <v>225</v>
      </c>
      <c r="I69" s="50"/>
      <c r="J69" s="54" t="s">
        <v>11</v>
      </c>
    </row>
    <row r="70" spans="1:10" ht="23.2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23.2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23.2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23.2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23.2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23.2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23.2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23.2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23.2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23.2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23.2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23.2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23.2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23.2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23.2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23.2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23.2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23.2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23.2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23.2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23.2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23.2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23.25">
      <c r="A92" s="22"/>
      <c r="B92" s="22"/>
      <c r="C92" s="22"/>
      <c r="D92" s="22"/>
      <c r="E92" s="22"/>
      <c r="F92" s="22"/>
      <c r="G92" s="22"/>
      <c r="H92" s="22"/>
      <c r="I92" s="22"/>
      <c r="J92" s="22" t="s">
        <v>601</v>
      </c>
    </row>
    <row r="93" spans="1:10" ht="23.2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23.25">
      <c r="A94" s="22"/>
      <c r="B94" s="22"/>
      <c r="C94" s="47"/>
      <c r="D94" s="211" t="s">
        <v>35</v>
      </c>
      <c r="E94" s="211"/>
      <c r="F94" s="211"/>
      <c r="G94" s="211"/>
      <c r="H94" s="47"/>
      <c r="I94" s="22"/>
      <c r="J94" s="22"/>
    </row>
    <row r="95" spans="1:10" ht="23.25">
      <c r="A95" s="22"/>
      <c r="B95" s="22"/>
      <c r="C95" s="47"/>
      <c r="D95" s="211" t="s">
        <v>650</v>
      </c>
      <c r="E95" s="211"/>
      <c r="F95" s="211"/>
      <c r="G95" s="211"/>
      <c r="H95" s="47"/>
      <c r="I95" s="22"/>
      <c r="J95" s="22"/>
    </row>
    <row r="96" spans="1:10" ht="23.25">
      <c r="A96" s="22"/>
      <c r="B96" s="22"/>
      <c r="C96" s="211" t="s">
        <v>7</v>
      </c>
      <c r="D96" s="211"/>
      <c r="E96" s="211"/>
      <c r="F96" s="211"/>
      <c r="G96" s="211"/>
      <c r="H96" s="211"/>
      <c r="I96" s="22"/>
      <c r="J96" s="22"/>
    </row>
    <row r="97" spans="1:10" ht="23.25">
      <c r="A97" s="22"/>
      <c r="B97" s="22"/>
      <c r="C97" s="211" t="s">
        <v>36</v>
      </c>
      <c r="D97" s="211"/>
      <c r="E97" s="211"/>
      <c r="F97" s="211"/>
      <c r="G97" s="211"/>
      <c r="H97" s="211"/>
      <c r="I97" s="22"/>
      <c r="J97" s="22"/>
    </row>
    <row r="98" spans="2:10" ht="23.25"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23.25">
      <c r="A99" s="47" t="s">
        <v>37</v>
      </c>
      <c r="B99" s="47"/>
      <c r="C99" s="22"/>
      <c r="D99" s="22"/>
      <c r="E99" s="22"/>
      <c r="F99" s="22"/>
      <c r="G99" s="22"/>
      <c r="H99" s="22"/>
      <c r="I99" s="22"/>
      <c r="J99" s="22"/>
    </row>
    <row r="100" spans="1:10" ht="23.25">
      <c r="A100" s="118"/>
      <c r="B100" s="217" t="s">
        <v>14</v>
      </c>
      <c r="C100" s="217"/>
      <c r="D100" s="119"/>
      <c r="E100" s="198" t="s">
        <v>39</v>
      </c>
      <c r="F100" s="199"/>
      <c r="G100" s="198" t="s">
        <v>145</v>
      </c>
      <c r="H100" s="199"/>
      <c r="I100" s="198" t="s">
        <v>145</v>
      </c>
      <c r="J100" s="199"/>
    </row>
    <row r="101" spans="1:10" ht="23.25">
      <c r="A101" s="120"/>
      <c r="B101" s="121"/>
      <c r="C101" s="121"/>
      <c r="D101" s="122"/>
      <c r="E101" s="218" t="s">
        <v>26</v>
      </c>
      <c r="F101" s="219"/>
      <c r="G101" s="218" t="s">
        <v>33</v>
      </c>
      <c r="H101" s="219"/>
      <c r="I101" s="218" t="s">
        <v>645</v>
      </c>
      <c r="J101" s="219"/>
    </row>
    <row r="102" spans="1:10" ht="23.25">
      <c r="A102" s="116" t="s">
        <v>38</v>
      </c>
      <c r="B102" s="117"/>
      <c r="C102" s="114"/>
      <c r="D102" s="115"/>
      <c r="E102" s="206"/>
      <c r="F102" s="207"/>
      <c r="G102" s="206"/>
      <c r="H102" s="207"/>
      <c r="I102" s="206"/>
      <c r="J102" s="207"/>
    </row>
    <row r="103" spans="1:10" ht="23.25">
      <c r="A103" s="113" t="s">
        <v>149</v>
      </c>
      <c r="B103" s="114"/>
      <c r="C103" s="114"/>
      <c r="D103" s="115"/>
      <c r="E103" s="220">
        <v>72607.31</v>
      </c>
      <c r="F103" s="221"/>
      <c r="G103" s="222">
        <v>77607</v>
      </c>
      <c r="H103" s="223"/>
      <c r="I103" s="222">
        <v>72900</v>
      </c>
      <c r="J103" s="223"/>
    </row>
    <row r="104" spans="1:10" ht="23.25">
      <c r="A104" s="113" t="s">
        <v>602</v>
      </c>
      <c r="B104" s="114"/>
      <c r="C104" s="114"/>
      <c r="D104" s="115"/>
      <c r="E104" s="224">
        <v>23637</v>
      </c>
      <c r="F104" s="225"/>
      <c r="G104" s="206">
        <v>15581</v>
      </c>
      <c r="H104" s="207"/>
      <c r="I104" s="206">
        <v>234640</v>
      </c>
      <c r="J104" s="207"/>
    </row>
    <row r="105" spans="1:10" ht="23.25">
      <c r="A105" s="113" t="s">
        <v>163</v>
      </c>
      <c r="B105" s="114"/>
      <c r="C105" s="114"/>
      <c r="D105" s="115"/>
      <c r="E105" s="224">
        <v>105910</v>
      </c>
      <c r="F105" s="225"/>
      <c r="G105" s="206">
        <v>44960</v>
      </c>
      <c r="H105" s="207"/>
      <c r="I105" s="206">
        <v>56338</v>
      </c>
      <c r="J105" s="207"/>
    </row>
    <row r="106" spans="1:10" ht="23.25">
      <c r="A106" s="113" t="s">
        <v>168</v>
      </c>
      <c r="B106" s="114"/>
      <c r="C106" s="114"/>
      <c r="D106" s="115"/>
      <c r="E106" s="206">
        <v>0</v>
      </c>
      <c r="F106" s="207"/>
      <c r="G106" s="206">
        <v>0</v>
      </c>
      <c r="H106" s="207"/>
      <c r="I106" s="206">
        <v>0</v>
      </c>
      <c r="J106" s="207"/>
    </row>
    <row r="107" spans="1:10" ht="23.25">
      <c r="A107" s="113" t="s">
        <v>169</v>
      </c>
      <c r="B107" s="114"/>
      <c r="C107" s="114"/>
      <c r="D107" s="115"/>
      <c r="E107" s="228">
        <v>61870</v>
      </c>
      <c r="F107" s="229"/>
      <c r="G107" s="206">
        <v>70170</v>
      </c>
      <c r="H107" s="207"/>
      <c r="I107" s="206">
        <v>63416</v>
      </c>
      <c r="J107" s="207"/>
    </row>
    <row r="108" spans="1:10" ht="23.25">
      <c r="A108" s="113" t="s">
        <v>174</v>
      </c>
      <c r="B108" s="114"/>
      <c r="C108" s="114"/>
      <c r="D108" s="115"/>
      <c r="E108" s="206">
        <v>0</v>
      </c>
      <c r="F108" s="207"/>
      <c r="G108" s="206">
        <v>0</v>
      </c>
      <c r="H108" s="207"/>
      <c r="I108" s="206">
        <v>0</v>
      </c>
      <c r="J108" s="207"/>
    </row>
    <row r="109" spans="1:10" ht="23.25">
      <c r="A109" s="116" t="s">
        <v>603</v>
      </c>
      <c r="B109" s="117"/>
      <c r="C109" s="114"/>
      <c r="D109" s="115"/>
      <c r="E109" s="228">
        <f>SUM(E103:E108)</f>
        <v>264024.31</v>
      </c>
      <c r="F109" s="229"/>
      <c r="G109" s="226">
        <f>SUM(G103:G108)</f>
        <v>208318</v>
      </c>
      <c r="H109" s="227"/>
      <c r="I109" s="226">
        <f>SUM(I103:I108)</f>
        <v>427294</v>
      </c>
      <c r="J109" s="227"/>
    </row>
    <row r="110" spans="1:10" ht="23.25">
      <c r="A110" s="116" t="s">
        <v>604</v>
      </c>
      <c r="B110" s="117"/>
      <c r="C110" s="117"/>
      <c r="D110" s="97"/>
      <c r="E110" s="206"/>
      <c r="F110" s="207"/>
      <c r="G110" s="206"/>
      <c r="H110" s="207"/>
      <c r="I110" s="206"/>
      <c r="J110" s="207"/>
    </row>
    <row r="111" spans="1:10" ht="23.25">
      <c r="A111" s="113" t="s">
        <v>175</v>
      </c>
      <c r="B111" s="114"/>
      <c r="C111" s="114"/>
      <c r="D111" s="115"/>
      <c r="E111" s="224">
        <v>16253370.07</v>
      </c>
      <c r="F111" s="225"/>
      <c r="G111" s="206">
        <v>10460213</v>
      </c>
      <c r="H111" s="207"/>
      <c r="I111" s="206">
        <v>15291740</v>
      </c>
      <c r="J111" s="207"/>
    </row>
    <row r="112" spans="1:10" ht="23.25">
      <c r="A112" s="116" t="s">
        <v>605</v>
      </c>
      <c r="B112" s="117"/>
      <c r="C112" s="117"/>
      <c r="D112" s="97"/>
      <c r="E112" s="228">
        <f>SUM(E111)</f>
        <v>16253370.07</v>
      </c>
      <c r="F112" s="229"/>
      <c r="G112" s="226">
        <f>G111</f>
        <v>10460213</v>
      </c>
      <c r="H112" s="227"/>
      <c r="I112" s="226">
        <f>I111</f>
        <v>15291740</v>
      </c>
      <c r="J112" s="227"/>
    </row>
    <row r="113" spans="1:10" ht="23.25">
      <c r="A113" s="116" t="s">
        <v>606</v>
      </c>
      <c r="B113" s="117"/>
      <c r="C113" s="117"/>
      <c r="D113" s="115"/>
      <c r="E113" s="206"/>
      <c r="F113" s="207"/>
      <c r="G113" s="206"/>
      <c r="H113" s="207"/>
      <c r="I113" s="206"/>
      <c r="J113" s="207"/>
    </row>
    <row r="114" spans="1:10" ht="23.25">
      <c r="A114" s="113" t="s">
        <v>607</v>
      </c>
      <c r="B114" s="114"/>
      <c r="C114" s="114"/>
      <c r="D114" s="115"/>
      <c r="E114" s="224">
        <v>4142604</v>
      </c>
      <c r="F114" s="225"/>
      <c r="G114" s="206">
        <v>7675869</v>
      </c>
      <c r="H114" s="207"/>
      <c r="I114" s="206">
        <v>5637966</v>
      </c>
      <c r="J114" s="207"/>
    </row>
    <row r="115" spans="1:10" ht="23.25">
      <c r="A115" s="116" t="s">
        <v>608</v>
      </c>
      <c r="B115" s="117"/>
      <c r="C115" s="117"/>
      <c r="D115" s="97"/>
      <c r="E115" s="228">
        <f>E114</f>
        <v>4142604</v>
      </c>
      <c r="F115" s="229"/>
      <c r="G115" s="226">
        <f>G114</f>
        <v>7675869</v>
      </c>
      <c r="H115" s="227"/>
      <c r="I115" s="226">
        <f>I114</f>
        <v>5637966</v>
      </c>
      <c r="J115" s="227"/>
    </row>
    <row r="116" spans="1:10" ht="23.25">
      <c r="A116" s="113"/>
      <c r="B116" s="114"/>
      <c r="C116" s="114"/>
      <c r="D116" s="101" t="s">
        <v>13</v>
      </c>
      <c r="E116" s="228">
        <f>E109+E112+E115</f>
        <v>20659998.380000003</v>
      </c>
      <c r="F116" s="229"/>
      <c r="G116" s="226">
        <f>G109+G112+G115</f>
        <v>18344400</v>
      </c>
      <c r="H116" s="227"/>
      <c r="I116" s="226">
        <f>I109+I112+I115</f>
        <v>21357000</v>
      </c>
      <c r="J116" s="227"/>
    </row>
    <row r="117" spans="1:10" ht="23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23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23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0" ht="23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23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23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23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23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23.25">
      <c r="A125" s="22"/>
      <c r="B125" s="22"/>
      <c r="C125" s="22"/>
      <c r="D125" s="22"/>
      <c r="E125" s="22"/>
      <c r="F125" s="22"/>
      <c r="G125" s="22"/>
      <c r="H125" s="22"/>
      <c r="I125" s="22"/>
      <c r="J125" s="22" t="s">
        <v>609</v>
      </c>
    </row>
    <row r="126" spans="1:10" ht="23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23.25">
      <c r="A127" s="22"/>
      <c r="B127" s="22"/>
      <c r="C127" s="47"/>
      <c r="D127" s="211" t="s">
        <v>35</v>
      </c>
      <c r="E127" s="211"/>
      <c r="F127" s="211"/>
      <c r="G127" s="211"/>
      <c r="H127" s="47"/>
      <c r="I127" s="22"/>
      <c r="J127" s="22"/>
    </row>
    <row r="128" spans="1:10" ht="23.25">
      <c r="A128" s="22"/>
      <c r="B128" s="22"/>
      <c r="C128" s="47"/>
      <c r="D128" s="211" t="s">
        <v>650</v>
      </c>
      <c r="E128" s="211"/>
      <c r="F128" s="211"/>
      <c r="G128" s="211"/>
      <c r="H128" s="47"/>
      <c r="I128" s="22"/>
      <c r="J128" s="22"/>
    </row>
    <row r="129" spans="1:10" ht="23.25">
      <c r="A129" s="22"/>
      <c r="B129" s="22"/>
      <c r="C129" s="211" t="s">
        <v>7</v>
      </c>
      <c r="D129" s="211"/>
      <c r="E129" s="211"/>
      <c r="F129" s="211"/>
      <c r="G129" s="211"/>
      <c r="H129" s="211"/>
      <c r="I129" s="22"/>
      <c r="J129" s="22"/>
    </row>
    <row r="130" spans="1:10" ht="23.25">
      <c r="A130" s="22"/>
      <c r="B130" s="22"/>
      <c r="C130" s="211" t="s">
        <v>36</v>
      </c>
      <c r="D130" s="211"/>
      <c r="E130" s="211"/>
      <c r="F130" s="211"/>
      <c r="G130" s="211"/>
      <c r="H130" s="211"/>
      <c r="I130" s="22"/>
      <c r="J130" s="22"/>
    </row>
    <row r="131" spans="1:10" ht="23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23.25">
      <c r="A132" s="47" t="s">
        <v>273</v>
      </c>
      <c r="B132" s="47"/>
      <c r="C132" s="22"/>
      <c r="D132" s="22"/>
      <c r="E132" s="22"/>
      <c r="F132" s="22"/>
      <c r="G132" s="22"/>
      <c r="H132" s="22"/>
      <c r="I132" s="22"/>
      <c r="J132" s="22"/>
    </row>
    <row r="133" spans="1:10" ht="23.25">
      <c r="A133" s="118"/>
      <c r="B133" s="217" t="s">
        <v>4</v>
      </c>
      <c r="C133" s="217"/>
      <c r="D133" s="119"/>
      <c r="E133" s="198" t="s">
        <v>41</v>
      </c>
      <c r="F133" s="199"/>
      <c r="G133" s="198" t="s">
        <v>145</v>
      </c>
      <c r="H133" s="199"/>
      <c r="I133" s="198" t="s">
        <v>145</v>
      </c>
      <c r="J133" s="199"/>
    </row>
    <row r="134" spans="1:10" ht="23.25">
      <c r="A134" s="120"/>
      <c r="B134" s="121"/>
      <c r="C134" s="121"/>
      <c r="D134" s="122"/>
      <c r="E134" s="218" t="s">
        <v>26</v>
      </c>
      <c r="F134" s="219"/>
      <c r="G134" s="218" t="s">
        <v>33</v>
      </c>
      <c r="H134" s="219"/>
      <c r="I134" s="218" t="s">
        <v>645</v>
      </c>
      <c r="J134" s="219"/>
    </row>
    <row r="135" spans="1:13" ht="23.25">
      <c r="A135" s="116" t="s">
        <v>42</v>
      </c>
      <c r="B135" s="117"/>
      <c r="C135" s="114"/>
      <c r="D135" s="115"/>
      <c r="E135" s="206"/>
      <c r="F135" s="207"/>
      <c r="G135" s="206"/>
      <c r="H135" s="207"/>
      <c r="I135" s="206"/>
      <c r="J135" s="207"/>
      <c r="L135" t="s">
        <v>60</v>
      </c>
      <c r="M135" s="99"/>
    </row>
    <row r="136" spans="1:10" ht="23.25">
      <c r="A136" s="113" t="s">
        <v>5</v>
      </c>
      <c r="B136" s="114"/>
      <c r="C136" s="114"/>
      <c r="D136" s="115"/>
      <c r="E136" s="206">
        <v>570961</v>
      </c>
      <c r="F136" s="207"/>
      <c r="G136" s="222">
        <v>565674</v>
      </c>
      <c r="H136" s="223"/>
      <c r="I136" s="222">
        <v>614993</v>
      </c>
      <c r="J136" s="223"/>
    </row>
    <row r="137" spans="1:10" ht="23.25">
      <c r="A137" s="107" t="s">
        <v>610</v>
      </c>
      <c r="B137" s="111"/>
      <c r="C137" s="111"/>
      <c r="D137" s="108"/>
      <c r="E137" s="231">
        <v>3323404</v>
      </c>
      <c r="F137" s="232"/>
      <c r="G137" s="231">
        <v>8890888</v>
      </c>
      <c r="H137" s="232"/>
      <c r="I137" s="231">
        <v>9984732</v>
      </c>
      <c r="J137" s="232"/>
    </row>
    <row r="138" spans="1:10" ht="23.25">
      <c r="A138" s="109" t="s">
        <v>43</v>
      </c>
      <c r="B138" s="112"/>
      <c r="C138" s="112"/>
      <c r="D138" s="110"/>
      <c r="G138" s="233"/>
      <c r="H138" s="234"/>
      <c r="I138" s="233"/>
      <c r="J138" s="234"/>
    </row>
    <row r="139" spans="1:10" ht="23.25">
      <c r="A139" s="107" t="s">
        <v>611</v>
      </c>
      <c r="B139" s="111"/>
      <c r="C139" s="111"/>
      <c r="D139" s="108"/>
      <c r="E139" s="206">
        <v>7090752</v>
      </c>
      <c r="F139" s="207"/>
      <c r="G139" s="231">
        <v>6206338</v>
      </c>
      <c r="H139" s="232"/>
      <c r="I139" s="231">
        <v>6214602</v>
      </c>
      <c r="J139" s="232"/>
    </row>
    <row r="140" spans="1:10" ht="23.25">
      <c r="A140" s="109" t="s">
        <v>612</v>
      </c>
      <c r="B140" s="112"/>
      <c r="C140" s="112"/>
      <c r="D140" s="110"/>
      <c r="E140" s="233"/>
      <c r="F140" s="234"/>
      <c r="G140" s="233"/>
      <c r="H140" s="234"/>
      <c r="I140" s="233"/>
      <c r="J140" s="234"/>
    </row>
    <row r="141" spans="1:10" ht="23.25">
      <c r="A141" s="107" t="s">
        <v>613</v>
      </c>
      <c r="B141" s="111"/>
      <c r="C141" s="111"/>
      <c r="D141" s="108"/>
      <c r="E141" s="231">
        <v>983595</v>
      </c>
      <c r="F141" s="232"/>
      <c r="G141" s="231">
        <v>356500</v>
      </c>
      <c r="H141" s="232"/>
      <c r="I141" s="231">
        <v>1841673</v>
      </c>
      <c r="J141" s="232"/>
    </row>
    <row r="142" spans="1:10" ht="23.25">
      <c r="A142" s="109" t="s">
        <v>614</v>
      </c>
      <c r="B142" s="112"/>
      <c r="C142" s="112"/>
      <c r="D142" s="110"/>
      <c r="E142" s="233"/>
      <c r="F142" s="234"/>
      <c r="G142" s="235"/>
      <c r="H142" s="236"/>
      <c r="I142" s="235"/>
      <c r="J142" s="236"/>
    </row>
    <row r="143" spans="1:10" ht="23.25">
      <c r="A143" s="113" t="s">
        <v>615</v>
      </c>
      <c r="B143" s="114"/>
      <c r="C143" s="114"/>
      <c r="D143" s="115"/>
      <c r="E143" s="206">
        <v>447966</v>
      </c>
      <c r="F143" s="207"/>
      <c r="G143" s="206">
        <v>30000</v>
      </c>
      <c r="H143" s="207"/>
      <c r="I143" s="206">
        <v>30000</v>
      </c>
      <c r="J143" s="207"/>
    </row>
    <row r="144" spans="1:10" ht="23.25">
      <c r="A144" s="113" t="s">
        <v>616</v>
      </c>
      <c r="B144" s="114"/>
      <c r="C144" s="114"/>
      <c r="D144" s="115"/>
      <c r="E144" s="206">
        <v>1800125</v>
      </c>
      <c r="F144" s="207"/>
      <c r="G144" s="206">
        <v>2295000</v>
      </c>
      <c r="H144" s="207"/>
      <c r="I144" s="206">
        <v>2671000</v>
      </c>
      <c r="J144" s="207"/>
    </row>
    <row r="145" spans="1:10" ht="23.25">
      <c r="A145" s="239" t="s">
        <v>44</v>
      </c>
      <c r="B145" s="240"/>
      <c r="C145" s="240"/>
      <c r="D145" s="241"/>
      <c r="E145" s="226">
        <f>SUM(E136:E144)</f>
        <v>14216803</v>
      </c>
      <c r="F145" s="227"/>
      <c r="G145" s="226">
        <f>SUM(G136:G144)</f>
        <v>18344400</v>
      </c>
      <c r="H145" s="227"/>
      <c r="I145" s="226">
        <f>SUM(I136:I144)</f>
        <v>21357000</v>
      </c>
      <c r="J145" s="227"/>
    </row>
    <row r="146" spans="1:10" ht="23.25">
      <c r="A146" s="87"/>
      <c r="B146" s="87"/>
      <c r="C146" s="87"/>
      <c r="D146" s="78"/>
      <c r="E146" s="237"/>
      <c r="F146" s="237"/>
      <c r="G146" s="237"/>
      <c r="H146" s="237"/>
      <c r="I146" s="237"/>
      <c r="J146" s="237"/>
    </row>
    <row r="147" spans="1:10" ht="23.25">
      <c r="A147" s="78"/>
      <c r="B147" s="78"/>
      <c r="C147" s="78"/>
      <c r="D147" s="78"/>
      <c r="E147" s="237"/>
      <c r="F147" s="237"/>
      <c r="G147" s="237"/>
      <c r="H147" s="237"/>
      <c r="I147" s="237"/>
      <c r="J147" s="237"/>
    </row>
    <row r="148" spans="1:10" ht="23.25">
      <c r="A148" s="87"/>
      <c r="B148" s="87"/>
      <c r="C148" s="87"/>
      <c r="D148" s="87"/>
      <c r="E148" s="237"/>
      <c r="F148" s="237"/>
      <c r="G148" s="237"/>
      <c r="H148" s="237"/>
      <c r="I148" s="238"/>
      <c r="J148" s="238"/>
    </row>
    <row r="149" spans="1:10" ht="23.25">
      <c r="A149" s="78"/>
      <c r="B149" s="78"/>
      <c r="C149" s="78"/>
      <c r="D149" s="96"/>
      <c r="E149" s="237"/>
      <c r="F149" s="237"/>
      <c r="G149" s="237"/>
      <c r="H149" s="237"/>
      <c r="I149" s="238"/>
      <c r="J149" s="238"/>
    </row>
    <row r="150" spans="1:10" ht="23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23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23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ht="23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23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23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23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23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23.25">
      <c r="A158" s="22"/>
      <c r="B158" s="22"/>
      <c r="C158" s="22"/>
      <c r="D158" s="22"/>
      <c r="E158" s="22"/>
      <c r="F158" s="22"/>
      <c r="G158" s="22"/>
      <c r="H158" s="22"/>
      <c r="I158" s="22"/>
      <c r="J158" s="22" t="s">
        <v>617</v>
      </c>
    </row>
    <row r="159" spans="1:10" ht="23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23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23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23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23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23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23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23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31.5">
      <c r="A167" s="22"/>
      <c r="B167" s="47"/>
      <c r="C167" s="104"/>
      <c r="D167" s="104"/>
      <c r="E167" s="216" t="s">
        <v>618</v>
      </c>
      <c r="F167" s="216"/>
      <c r="G167" s="104"/>
      <c r="H167" s="104"/>
      <c r="I167" s="47"/>
      <c r="J167" s="22"/>
    </row>
    <row r="168" spans="1:10" ht="31.5">
      <c r="A168" s="22"/>
      <c r="B168" s="47"/>
      <c r="C168" s="104"/>
      <c r="D168" s="104"/>
      <c r="E168" s="104"/>
      <c r="F168" s="104"/>
      <c r="G168" s="104"/>
      <c r="H168" s="104"/>
      <c r="I168" s="47"/>
      <c r="J168" s="22"/>
    </row>
    <row r="169" spans="1:10" ht="31.5">
      <c r="A169" s="22"/>
      <c r="B169" s="47"/>
      <c r="C169" s="104"/>
      <c r="D169" s="104"/>
      <c r="E169" s="104"/>
      <c r="F169" s="104"/>
      <c r="G169" s="104"/>
      <c r="H169" s="104"/>
      <c r="I169" s="47"/>
      <c r="J169" s="22"/>
    </row>
    <row r="170" spans="1:10" ht="31.5">
      <c r="A170" s="22"/>
      <c r="B170" s="47"/>
      <c r="C170" s="104"/>
      <c r="D170" s="104"/>
      <c r="E170" s="216" t="s">
        <v>2</v>
      </c>
      <c r="F170" s="216"/>
      <c r="G170" s="104"/>
      <c r="H170" s="104"/>
      <c r="I170" s="47"/>
      <c r="J170" s="22"/>
    </row>
    <row r="171" spans="1:10" ht="31.5">
      <c r="A171" s="22"/>
      <c r="B171" s="47"/>
      <c r="C171" s="104"/>
      <c r="D171" s="104"/>
      <c r="E171" s="104"/>
      <c r="F171" s="104"/>
      <c r="G171" s="104"/>
      <c r="H171" s="104"/>
      <c r="I171" s="47"/>
      <c r="J171" s="22"/>
    </row>
    <row r="172" spans="1:10" ht="31.5">
      <c r="A172" s="22"/>
      <c r="B172" s="47"/>
      <c r="C172" s="104"/>
      <c r="D172" s="104"/>
      <c r="E172" s="104"/>
      <c r="F172" s="104"/>
      <c r="G172" s="104"/>
      <c r="H172" s="104"/>
      <c r="I172" s="47"/>
      <c r="J172" s="22"/>
    </row>
    <row r="173" spans="1:10" ht="31.5">
      <c r="A173" s="22"/>
      <c r="B173" s="47"/>
      <c r="C173" s="104"/>
      <c r="D173" s="104"/>
      <c r="E173" s="216" t="s">
        <v>619</v>
      </c>
      <c r="F173" s="216"/>
      <c r="G173" s="104"/>
      <c r="H173" s="104"/>
      <c r="I173" s="47"/>
      <c r="J173" s="22"/>
    </row>
    <row r="174" spans="1:10" ht="31.5">
      <c r="A174" s="22"/>
      <c r="B174" s="47"/>
      <c r="C174" s="104"/>
      <c r="D174" s="104"/>
      <c r="E174" s="104"/>
      <c r="F174" s="104"/>
      <c r="G174" s="104"/>
      <c r="H174" s="104"/>
      <c r="I174" s="47"/>
      <c r="J174" s="22"/>
    </row>
    <row r="175" spans="1:10" ht="31.5">
      <c r="A175" s="22"/>
      <c r="B175" s="47"/>
      <c r="C175" s="106" t="s">
        <v>651</v>
      </c>
      <c r="D175" s="106"/>
      <c r="E175" s="106"/>
      <c r="F175" s="106"/>
      <c r="G175" s="106"/>
      <c r="H175" s="106"/>
      <c r="I175" s="47"/>
      <c r="J175" s="22"/>
    </row>
    <row r="176" spans="1:10" ht="31.5">
      <c r="A176" s="22"/>
      <c r="B176" s="47"/>
      <c r="C176" s="104"/>
      <c r="D176" s="104"/>
      <c r="E176" s="104"/>
      <c r="F176" s="104"/>
      <c r="G176" s="104"/>
      <c r="H176" s="104"/>
      <c r="I176" s="47"/>
      <c r="J176" s="22"/>
    </row>
    <row r="177" spans="1:10" ht="31.5">
      <c r="A177" s="22"/>
      <c r="B177" s="47"/>
      <c r="C177" s="104"/>
      <c r="D177" s="104"/>
      <c r="E177" s="104"/>
      <c r="F177" s="104"/>
      <c r="G177" s="104"/>
      <c r="H177" s="104"/>
      <c r="I177" s="47"/>
      <c r="J177" s="22"/>
    </row>
    <row r="178" spans="1:10" ht="31.5">
      <c r="A178" s="22"/>
      <c r="B178" s="47"/>
      <c r="C178" s="104"/>
      <c r="D178" s="104"/>
      <c r="E178" s="216" t="s">
        <v>620</v>
      </c>
      <c r="F178" s="216"/>
      <c r="G178" s="104"/>
      <c r="H178" s="104"/>
      <c r="I178" s="47"/>
      <c r="J178" s="22"/>
    </row>
    <row r="179" spans="1:10" ht="31.5">
      <c r="A179" s="22"/>
      <c r="B179" s="47"/>
      <c r="C179" s="104"/>
      <c r="D179" s="104"/>
      <c r="E179" s="104"/>
      <c r="F179" s="104"/>
      <c r="G179" s="104"/>
      <c r="H179" s="104"/>
      <c r="I179" s="47"/>
      <c r="J179" s="22"/>
    </row>
    <row r="180" spans="1:10" ht="31.5">
      <c r="A180" s="22"/>
      <c r="B180" s="47"/>
      <c r="C180" s="104"/>
      <c r="D180" s="104"/>
      <c r="E180" s="104"/>
      <c r="F180" s="104"/>
      <c r="G180" s="104"/>
      <c r="H180" s="104"/>
      <c r="I180" s="47"/>
      <c r="J180" s="22"/>
    </row>
    <row r="181" spans="1:10" ht="31.5">
      <c r="A181" s="22"/>
      <c r="B181" s="47"/>
      <c r="C181" s="216" t="s">
        <v>621</v>
      </c>
      <c r="D181" s="216"/>
      <c r="E181" s="216"/>
      <c r="F181" s="216"/>
      <c r="G181" s="216"/>
      <c r="H181" s="216"/>
      <c r="I181" s="47"/>
      <c r="J181" s="22"/>
    </row>
    <row r="182" spans="1:10" ht="31.5">
      <c r="A182" s="22"/>
      <c r="B182" s="47"/>
      <c r="C182" s="216" t="s">
        <v>622</v>
      </c>
      <c r="D182" s="216"/>
      <c r="E182" s="216"/>
      <c r="F182" s="216"/>
      <c r="G182" s="216"/>
      <c r="H182" s="216"/>
      <c r="I182" s="47"/>
      <c r="J182" s="22"/>
    </row>
    <row r="183" spans="1:10" ht="23.25">
      <c r="A183" s="22"/>
      <c r="B183" s="22"/>
      <c r="I183" s="22"/>
      <c r="J183" s="22"/>
    </row>
    <row r="184" spans="1:10" ht="23.25">
      <c r="A184" s="22"/>
      <c r="B184" s="22"/>
      <c r="I184" s="22"/>
      <c r="J184" s="22"/>
    </row>
    <row r="185" spans="1:10" ht="23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23.25">
      <c r="A186" s="22"/>
      <c r="B186" s="22"/>
      <c r="C186" s="22"/>
      <c r="D186" s="22"/>
      <c r="E186" s="22"/>
      <c r="F186" s="22"/>
      <c r="G186" s="22"/>
      <c r="H186" s="22"/>
      <c r="I186" s="22"/>
      <c r="J186" s="22" t="s">
        <v>623</v>
      </c>
    </row>
    <row r="187" spans="1:10" ht="23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23.25">
      <c r="A188" s="22"/>
      <c r="B188" s="22"/>
      <c r="C188" s="47"/>
      <c r="D188" s="211" t="s">
        <v>624</v>
      </c>
      <c r="E188" s="211"/>
      <c r="F188" s="211"/>
      <c r="G188" s="211"/>
      <c r="H188" s="47"/>
      <c r="I188" s="47"/>
      <c r="J188" s="22"/>
    </row>
    <row r="189" spans="1:10" ht="23.25">
      <c r="A189" s="22"/>
      <c r="B189" s="22"/>
      <c r="C189" s="211" t="s">
        <v>45</v>
      </c>
      <c r="D189" s="211"/>
      <c r="E189" s="211"/>
      <c r="F189" s="211"/>
      <c r="G189" s="211"/>
      <c r="H189" s="211"/>
      <c r="I189" s="47"/>
      <c r="J189" s="22"/>
    </row>
    <row r="190" spans="1:10" ht="23.25">
      <c r="A190" s="22"/>
      <c r="B190" s="22"/>
      <c r="C190" s="52" t="s">
        <v>652</v>
      </c>
      <c r="D190" s="52"/>
      <c r="E190" s="52"/>
      <c r="F190" s="52"/>
      <c r="G190" s="52"/>
      <c r="H190" s="52"/>
      <c r="I190" s="47"/>
      <c r="J190" s="22"/>
    </row>
    <row r="191" spans="1:10" ht="23.25">
      <c r="A191" s="22"/>
      <c r="B191" s="22"/>
      <c r="C191" s="211" t="s">
        <v>46</v>
      </c>
      <c r="D191" s="211"/>
      <c r="E191" s="211"/>
      <c r="F191" s="211"/>
      <c r="G191" s="211"/>
      <c r="H191" s="211"/>
      <c r="I191" s="47"/>
      <c r="J191" s="22"/>
    </row>
    <row r="192" spans="1:10" ht="23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23.25">
      <c r="A193" s="113"/>
      <c r="B193" s="114"/>
      <c r="C193" s="213" t="s">
        <v>47</v>
      </c>
      <c r="D193" s="213"/>
      <c r="E193" s="117"/>
      <c r="F193" s="97"/>
      <c r="G193" s="116"/>
      <c r="H193" s="213" t="s">
        <v>10</v>
      </c>
      <c r="I193" s="213"/>
      <c r="J193" s="115"/>
    </row>
    <row r="194" spans="1:10" ht="23.25">
      <c r="A194" s="116" t="s">
        <v>48</v>
      </c>
      <c r="B194" s="117"/>
      <c r="C194" s="117"/>
      <c r="D194" s="114"/>
      <c r="E194" s="114"/>
      <c r="F194" s="115"/>
      <c r="G194" s="242"/>
      <c r="H194" s="243"/>
      <c r="I194" s="243"/>
      <c r="J194" s="244"/>
    </row>
    <row r="195" spans="1:10" ht="23.25">
      <c r="A195" s="113" t="s">
        <v>625</v>
      </c>
      <c r="B195" s="114"/>
      <c r="C195" s="114"/>
      <c r="D195" s="114"/>
      <c r="E195" s="114"/>
      <c r="F195" s="115"/>
      <c r="G195" s="206">
        <v>9370822</v>
      </c>
      <c r="H195" s="230"/>
      <c r="I195" s="230"/>
      <c r="J195" s="207"/>
    </row>
    <row r="196" spans="1:10" ht="23.25">
      <c r="A196" s="113" t="s">
        <v>249</v>
      </c>
      <c r="B196" s="114"/>
      <c r="C196" s="114"/>
      <c r="D196" s="114"/>
      <c r="E196" s="114"/>
      <c r="F196" s="115"/>
      <c r="G196" s="206">
        <v>140000</v>
      </c>
      <c r="H196" s="230"/>
      <c r="I196" s="230"/>
      <c r="J196" s="207"/>
    </row>
    <row r="197" spans="1:10" ht="23.25">
      <c r="A197" s="116" t="s">
        <v>19</v>
      </c>
      <c r="B197" s="117"/>
      <c r="C197" s="117"/>
      <c r="D197" s="114"/>
      <c r="E197" s="114"/>
      <c r="F197" s="115"/>
      <c r="G197" s="206"/>
      <c r="H197" s="230"/>
      <c r="I197" s="230"/>
      <c r="J197" s="207"/>
    </row>
    <row r="198" spans="1:10" ht="23.25">
      <c r="A198" s="113" t="s">
        <v>626</v>
      </c>
      <c r="B198" s="114"/>
      <c r="C198" s="114"/>
      <c r="D198" s="114"/>
      <c r="E198" s="114"/>
      <c r="F198" s="115"/>
      <c r="G198" s="206">
        <v>4568632</v>
      </c>
      <c r="H198" s="230"/>
      <c r="I198" s="230"/>
      <c r="J198" s="207"/>
    </row>
    <row r="199" spans="1:10" ht="23.25">
      <c r="A199" s="113" t="s">
        <v>258</v>
      </c>
      <c r="B199" s="114"/>
      <c r="C199" s="114"/>
      <c r="D199" s="114"/>
      <c r="E199" s="114"/>
      <c r="F199" s="115"/>
      <c r="G199" s="206">
        <v>999100</v>
      </c>
      <c r="H199" s="230"/>
      <c r="I199" s="230"/>
      <c r="J199" s="207"/>
    </row>
    <row r="200" spans="1:10" ht="23.25">
      <c r="A200" s="113" t="s">
        <v>262</v>
      </c>
      <c r="B200" s="114"/>
      <c r="C200" s="114"/>
      <c r="D200" s="114"/>
      <c r="E200" s="114"/>
      <c r="F200" s="115"/>
      <c r="G200" s="206">
        <v>841000</v>
      </c>
      <c r="H200" s="230"/>
      <c r="I200" s="230"/>
      <c r="J200" s="207"/>
    </row>
    <row r="201" spans="1:10" ht="23.25">
      <c r="A201" s="113" t="s">
        <v>264</v>
      </c>
      <c r="B201" s="114"/>
      <c r="C201" s="114"/>
      <c r="D201" s="114"/>
      <c r="E201" s="114"/>
      <c r="F201" s="115"/>
      <c r="G201" s="206">
        <v>3200253</v>
      </c>
      <c r="H201" s="230"/>
      <c r="I201" s="230"/>
      <c r="J201" s="207"/>
    </row>
    <row r="202" spans="1:10" ht="23.25">
      <c r="A202" s="113" t="s">
        <v>627</v>
      </c>
      <c r="B202" s="114"/>
      <c r="C202" s="114"/>
      <c r="D202" s="114"/>
      <c r="E202" s="114"/>
      <c r="F202" s="115"/>
      <c r="G202" s="206">
        <v>374400</v>
      </c>
      <c r="H202" s="230"/>
      <c r="I202" s="230"/>
      <c r="J202" s="207"/>
    </row>
    <row r="203" spans="1:10" ht="23.25">
      <c r="A203" s="113" t="s">
        <v>628</v>
      </c>
      <c r="B203" s="114"/>
      <c r="C203" s="114"/>
      <c r="D203" s="114"/>
      <c r="E203" s="114"/>
      <c r="F203" s="115"/>
      <c r="G203" s="206">
        <v>460000</v>
      </c>
      <c r="H203" s="230"/>
      <c r="I203" s="230"/>
      <c r="J203" s="207"/>
    </row>
    <row r="204" spans="1:10" ht="23.25">
      <c r="A204" s="116" t="s">
        <v>50</v>
      </c>
      <c r="B204" s="117"/>
      <c r="C204" s="117"/>
      <c r="D204" s="114"/>
      <c r="E204" s="114"/>
      <c r="F204" s="115"/>
      <c r="G204" s="206"/>
      <c r="H204" s="230"/>
      <c r="I204" s="230"/>
      <c r="J204" s="207"/>
    </row>
    <row r="205" spans="1:10" ht="23.25">
      <c r="A205" s="113" t="s">
        <v>629</v>
      </c>
      <c r="B205" s="114"/>
      <c r="C205" s="114"/>
      <c r="D205" s="114"/>
      <c r="E205" s="114"/>
      <c r="F205" s="115"/>
      <c r="G205" s="206"/>
      <c r="H205" s="230"/>
      <c r="I205" s="230"/>
      <c r="J205" s="207"/>
    </row>
    <row r="206" spans="1:10" ht="23.25">
      <c r="A206" s="113" t="s">
        <v>272</v>
      </c>
      <c r="B206" s="114"/>
      <c r="C206" s="114"/>
      <c r="D206" s="114"/>
      <c r="E206" s="114"/>
      <c r="F206" s="115"/>
      <c r="G206" s="206">
        <v>787800</v>
      </c>
      <c r="H206" s="230"/>
      <c r="I206" s="230"/>
      <c r="J206" s="207"/>
    </row>
    <row r="207" spans="1:10" ht="23.25">
      <c r="A207" s="113" t="s">
        <v>630</v>
      </c>
      <c r="B207" s="114"/>
      <c r="C207" s="114"/>
      <c r="D207" s="114"/>
      <c r="E207" s="114"/>
      <c r="F207" s="115"/>
      <c r="G207" s="206"/>
      <c r="H207" s="230"/>
      <c r="I207" s="230"/>
      <c r="J207" s="207"/>
    </row>
    <row r="208" spans="1:10" ht="23.25">
      <c r="A208" s="116" t="s">
        <v>51</v>
      </c>
      <c r="B208" s="117"/>
      <c r="C208" s="117"/>
      <c r="D208" s="114"/>
      <c r="E208" s="114"/>
      <c r="F208" s="115"/>
      <c r="G208" s="206"/>
      <c r="H208" s="230"/>
      <c r="I208" s="230"/>
      <c r="J208" s="207"/>
    </row>
    <row r="209" spans="1:10" ht="23.25">
      <c r="A209" s="113" t="s">
        <v>631</v>
      </c>
      <c r="B209" s="114"/>
      <c r="C209" s="114"/>
      <c r="D209" s="114"/>
      <c r="E209" s="114"/>
      <c r="F209" s="115"/>
      <c r="G209" s="206">
        <v>614993</v>
      </c>
      <c r="H209" s="230"/>
      <c r="I209" s="230"/>
      <c r="J209" s="207"/>
    </row>
    <row r="210" spans="1:10" ht="23.25">
      <c r="A210" s="113"/>
      <c r="B210" s="114"/>
      <c r="C210" s="114"/>
      <c r="D210" s="114"/>
      <c r="E210" s="240" t="s">
        <v>13</v>
      </c>
      <c r="F210" s="241"/>
      <c r="G210" s="226">
        <f>SUM(G195:G209)</f>
        <v>21357000</v>
      </c>
      <c r="H210" s="245"/>
      <c r="I210" s="245"/>
      <c r="J210" s="227"/>
    </row>
    <row r="211" spans="1:10" ht="23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23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23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23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23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23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23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23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23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23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ht="23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ht="23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ht="23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ht="23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ht="23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ht="23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ht="23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ht="23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ht="23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ht="23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ht="23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ht="23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ht="23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ht="23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0" ht="23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0" ht="23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</row>
    <row r="237" spans="1:10" ht="23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1:10" ht="23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ht="23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23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23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0" ht="23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ht="23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ht="23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1:10" ht="23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</row>
    <row r="246" spans="1:10" ht="23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</row>
  </sheetData>
  <sheetProtection/>
  <mergeCells count="144">
    <mergeCell ref="G206:J206"/>
    <mergeCell ref="G207:J207"/>
    <mergeCell ref="G208:J208"/>
    <mergeCell ref="E210:F210"/>
    <mergeCell ref="G194:J194"/>
    <mergeCell ref="G195:J195"/>
    <mergeCell ref="G196:J196"/>
    <mergeCell ref="G197:J197"/>
    <mergeCell ref="G209:J209"/>
    <mergeCell ref="G210:J210"/>
    <mergeCell ref="G203:J203"/>
    <mergeCell ref="G204:J204"/>
    <mergeCell ref="G205:J205"/>
    <mergeCell ref="C182:H182"/>
    <mergeCell ref="G198:J198"/>
    <mergeCell ref="G199:J199"/>
    <mergeCell ref="G200:J200"/>
    <mergeCell ref="G201:J201"/>
    <mergeCell ref="D188:G188"/>
    <mergeCell ref="C189:H189"/>
    <mergeCell ref="C193:D193"/>
    <mergeCell ref="H193:I193"/>
    <mergeCell ref="E170:F170"/>
    <mergeCell ref="E147:F147"/>
    <mergeCell ref="G147:H147"/>
    <mergeCell ref="I147:J147"/>
    <mergeCell ref="E148:F148"/>
    <mergeCell ref="C181:H181"/>
    <mergeCell ref="E173:F173"/>
    <mergeCell ref="E149:F149"/>
    <mergeCell ref="G149:H149"/>
    <mergeCell ref="I149:J149"/>
    <mergeCell ref="A145:D145"/>
    <mergeCell ref="E167:F167"/>
    <mergeCell ref="C191:H191"/>
    <mergeCell ref="G148:H148"/>
    <mergeCell ref="I148:J148"/>
    <mergeCell ref="E145:F145"/>
    <mergeCell ref="G145:H145"/>
    <mergeCell ref="I145:J145"/>
    <mergeCell ref="E146:F146"/>
    <mergeCell ref="G146:H146"/>
    <mergeCell ref="I146:J146"/>
    <mergeCell ref="E143:F143"/>
    <mergeCell ref="G143:H143"/>
    <mergeCell ref="I143:J143"/>
    <mergeCell ref="E144:F144"/>
    <mergeCell ref="G144:H144"/>
    <mergeCell ref="I144:J144"/>
    <mergeCell ref="E141:F141"/>
    <mergeCell ref="G141:H141"/>
    <mergeCell ref="I141:J141"/>
    <mergeCell ref="E142:F142"/>
    <mergeCell ref="G142:H142"/>
    <mergeCell ref="I142:J142"/>
    <mergeCell ref="E139:F139"/>
    <mergeCell ref="G138:H138"/>
    <mergeCell ref="I138:J138"/>
    <mergeCell ref="G139:H139"/>
    <mergeCell ref="I139:J139"/>
    <mergeCell ref="E140:F140"/>
    <mergeCell ref="G140:H140"/>
    <mergeCell ref="I140:J140"/>
    <mergeCell ref="I135:J135"/>
    <mergeCell ref="E136:F136"/>
    <mergeCell ref="G136:H136"/>
    <mergeCell ref="I136:J136"/>
    <mergeCell ref="E137:F137"/>
    <mergeCell ref="G137:H137"/>
    <mergeCell ref="I137:J137"/>
    <mergeCell ref="G202:J202"/>
    <mergeCell ref="B133:C133"/>
    <mergeCell ref="E133:F133"/>
    <mergeCell ref="G133:H133"/>
    <mergeCell ref="I133:J133"/>
    <mergeCell ref="E134:F134"/>
    <mergeCell ref="G134:H134"/>
    <mergeCell ref="I134:J134"/>
    <mergeCell ref="E135:F135"/>
    <mergeCell ref="G135:H135"/>
    <mergeCell ref="I102:J102"/>
    <mergeCell ref="E178:F178"/>
    <mergeCell ref="E109:F109"/>
    <mergeCell ref="E110:F110"/>
    <mergeCell ref="E111:F111"/>
    <mergeCell ref="E112:F112"/>
    <mergeCell ref="D127:G127"/>
    <mergeCell ref="D128:G128"/>
    <mergeCell ref="C129:H129"/>
    <mergeCell ref="C130:H130"/>
    <mergeCell ref="E113:F113"/>
    <mergeCell ref="E114:F114"/>
    <mergeCell ref="G116:H116"/>
    <mergeCell ref="G115:H115"/>
    <mergeCell ref="G114:H114"/>
    <mergeCell ref="G113:H113"/>
    <mergeCell ref="E115:F115"/>
    <mergeCell ref="E116:F116"/>
    <mergeCell ref="G112:H112"/>
    <mergeCell ref="G111:H111"/>
    <mergeCell ref="I111:J111"/>
    <mergeCell ref="I112:J112"/>
    <mergeCell ref="I113:J113"/>
    <mergeCell ref="I114:J114"/>
    <mergeCell ref="I115:J115"/>
    <mergeCell ref="I116:J116"/>
    <mergeCell ref="E107:F107"/>
    <mergeCell ref="G107:H107"/>
    <mergeCell ref="I107:J107"/>
    <mergeCell ref="I108:J108"/>
    <mergeCell ref="I109:J109"/>
    <mergeCell ref="I110:J110"/>
    <mergeCell ref="G110:H110"/>
    <mergeCell ref="G109:H109"/>
    <mergeCell ref="G108:H108"/>
    <mergeCell ref="E108:F108"/>
    <mergeCell ref="E105:F105"/>
    <mergeCell ref="G105:H105"/>
    <mergeCell ref="I105:J105"/>
    <mergeCell ref="E106:F106"/>
    <mergeCell ref="G106:H106"/>
    <mergeCell ref="I106:J106"/>
    <mergeCell ref="I100:J100"/>
    <mergeCell ref="I101:J101"/>
    <mergeCell ref="E103:F103"/>
    <mergeCell ref="G103:H103"/>
    <mergeCell ref="I103:J103"/>
    <mergeCell ref="E104:F104"/>
    <mergeCell ref="G104:H104"/>
    <mergeCell ref="I104:J104"/>
    <mergeCell ref="E102:F102"/>
    <mergeCell ref="G102:H102"/>
    <mergeCell ref="C97:H97"/>
    <mergeCell ref="B100:C100"/>
    <mergeCell ref="E100:F100"/>
    <mergeCell ref="G100:H100"/>
    <mergeCell ref="G101:H101"/>
    <mergeCell ref="E101:F101"/>
    <mergeCell ref="C21:I21"/>
    <mergeCell ref="D28:G28"/>
    <mergeCell ref="C20:H20"/>
    <mergeCell ref="D94:G94"/>
    <mergeCell ref="D95:G95"/>
    <mergeCell ref="C96:H96"/>
  </mergeCells>
  <printOptions/>
  <pageMargins left="0.98425196850393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Administrators</cp:lastModifiedBy>
  <cp:lastPrinted>2014-08-28T08:03:41Z</cp:lastPrinted>
  <dcterms:created xsi:type="dcterms:W3CDTF">2000-08-07T04:51:23Z</dcterms:created>
  <dcterms:modified xsi:type="dcterms:W3CDTF">2014-09-16T15:33:51Z</dcterms:modified>
  <cp:category/>
  <cp:version/>
  <cp:contentType/>
  <cp:contentStatus/>
</cp:coreProperties>
</file>